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2025年專案\[傳保會]\"/>
    </mc:Choice>
  </mc:AlternateContent>
  <bookViews>
    <workbookView xWindow="0" yWindow="0" windowWidth="28800" windowHeight="16940" activeTab="1"/>
  </bookViews>
  <sheets>
    <sheet name="封面及修訂紀錄" sheetId="18" r:id="rId1"/>
    <sheet name="個人資料盤點表" sheetId="4" r:id="rId2"/>
    <sheet name="風險評鑑表" sheetId="16" r:id="rId3"/>
    <sheet name="CIA評估定義" sheetId="13" r:id="rId4"/>
    <sheet name="風險判定標準" sheetId="14" r:id="rId5"/>
    <sheet name="附錄一_特定目的之項目" sheetId="10" r:id="rId6"/>
    <sheet name="來源資料" sheetId="9" state="hidden" r:id="rId7"/>
  </sheets>
  <externalReferences>
    <externalReference r:id="rId8"/>
    <externalReference r:id="rId9"/>
    <externalReference r:id="rId10"/>
    <externalReference r:id="rId11"/>
    <externalReference r:id="rId12"/>
  </externalReferences>
  <definedNames>
    <definedName name="_xlnm._FilterDatabase" localSheetId="2" hidden="1">風險評鑑表!$B$5:$V$14</definedName>
    <definedName name="AAA">[1]參考!#REF!,[1]參考!#REF!</definedName>
    <definedName name="AS2DocOpenMode" hidden="1">"AS2DocumentEdit"</definedName>
    <definedName name="AssetA">#REF!</definedName>
    <definedName name="AssetAvailability">[2]業務衝擊評鑑表!#REF!</definedName>
    <definedName name="AssetC">#REF!</definedName>
    <definedName name="AssetCategory_1">#REF!</definedName>
    <definedName name="AssetCategory_2">[2]業務衝擊評鑑表!#REF!</definedName>
    <definedName name="AssetCategory_3">#REF!</definedName>
    <definedName name="AssetCIA">#REF!</definedName>
    <definedName name="AssetCustodian_1">#REF!</definedName>
    <definedName name="AssetCustodian_2">[2]業務衝擊評鑑表!#REF!</definedName>
    <definedName name="AssetCustodian_3">#REF!</definedName>
    <definedName name="AssetI">#REF!</definedName>
    <definedName name="AssetID_1">#REF!</definedName>
    <definedName name="AssetID_2">[2]業務衝擊評鑑表!#REF!</definedName>
    <definedName name="AssetID_3">#REF!</definedName>
    <definedName name="AssetID_old">#REF!</definedName>
    <definedName name="AssetLevel">#REF!</definedName>
    <definedName name="AssetName_1">#REF!</definedName>
    <definedName name="AssetName_2">[2]業務衝擊評鑑表!#REF!</definedName>
    <definedName name="AssetName_3">#REF!</definedName>
    <definedName name="AssetNumber_1">#REF!</definedName>
    <definedName name="BIA_Impact">[2]業務衝擊評鑑表!#REF!</definedName>
    <definedName name="BIA_Method">[2]業務衝擊評鑑表!#REF!</definedName>
    <definedName name="BIA_Priority">[2]業務衝擊評鑑表!#REF!</definedName>
    <definedName name="BIA_Record">[2]業務衝擊評鑑表!#REF!</definedName>
    <definedName name="BP_Method">#REF!</definedName>
    <definedName name="BP_MTD">#REF!</definedName>
    <definedName name="BP_Record">#REF!</definedName>
    <definedName name="BP_RPO">#REF!</definedName>
    <definedName name="BP_RTO">#REF!</definedName>
    <definedName name="BPInfo">[2]業務衝擊評鑑表!#REF!</definedName>
    <definedName name="BU_1">#REF!</definedName>
    <definedName name="BusinessProcess_1">#REF!</definedName>
    <definedName name="Checked_2">[2]業務衝擊評鑑表!#REF!</definedName>
    <definedName name="Checked_3">#REF!</definedName>
    <definedName name="CIAR">#REF!</definedName>
    <definedName name="CurrentControl">#REF!</definedName>
    <definedName name="DB">#REF!</definedName>
    <definedName name="Device">#REF!</definedName>
    <definedName name="DeviceType">#REF!</definedName>
    <definedName name="DocClassified_1">#REF!</definedName>
    <definedName name="DocList">#REF!</definedName>
    <definedName name="ImpactLevel_After">#REF!</definedName>
    <definedName name="ImpactLevel_Before">#REF!</definedName>
    <definedName name="Im等級">#REF!</definedName>
    <definedName name="Irate">#REF!</definedName>
    <definedName name="ITBPM">#REF!</definedName>
    <definedName name="ITBPMCategory">#REF!</definedName>
    <definedName name="Location">#REF!</definedName>
    <definedName name="MTD">[2]業務衝擊評鑑表!#REF!</definedName>
    <definedName name="Note">#REF!</definedName>
    <definedName name="Opt">#REF!</definedName>
    <definedName name="OS">#REF!</definedName>
    <definedName name="People">#REF!</definedName>
    <definedName name="PriApplication_1">#REF!</definedName>
    <definedName name="PriApplication_2">[2]業務衝擊評鑑表!#REF!</definedName>
    <definedName name="PriApplication_3">#REF!</definedName>
    <definedName name="PriApplication_4">#REF!</definedName>
    <definedName name="Reason">#REF!</definedName>
    <definedName name="RecomControl">#REF!</definedName>
    <definedName name="RiskLevel_After">#REF!</definedName>
    <definedName name="RiskLevel_Before">#REF!</definedName>
    <definedName name="RiskValue_After">#REF!</definedName>
    <definedName name="RiskValue_Before">#REF!</definedName>
    <definedName name="RPO">[2]業務衝擊評鑑表!#REF!</definedName>
    <definedName name="RTO">[2]業務衝擊評鑑表!#REF!</definedName>
    <definedName name="Service">#REF!</definedName>
    <definedName name="Software">#REF!</definedName>
    <definedName name="SrvCTime">[2]業務衝擊評鑑表!#REF!</definedName>
    <definedName name="SysDestruct_1">#REF!</definedName>
    <definedName name="SysImportance_1">#REF!</definedName>
    <definedName name="System">#REF!</definedName>
    <definedName name="SystemOwner_2">[2]業務衝擊評鑑表!#REF!</definedName>
    <definedName name="SystemOwner_3">#REF!</definedName>
    <definedName name="Test">[3]REF!$AL$2,[3]REF!$AL$3</definedName>
    <definedName name="Threat">#REF!</definedName>
    <definedName name="ThreatLevel_After">#REF!</definedName>
    <definedName name="ThreatLevel_Before">#REF!</definedName>
    <definedName name="Trate">#REF!</definedName>
    <definedName name="User">#REF!</definedName>
    <definedName name="Vrate">#REF!</definedName>
    <definedName name="VulLevel_After">#REF!</definedName>
    <definedName name="VulLevel_Before">#REF!</definedName>
    <definedName name="Vulnerability">#REF!</definedName>
    <definedName name="系統安全等級">#REF!</definedName>
    <definedName name="系統作業">#REF!</definedName>
    <definedName name="保有依據">來源資料!$D$2:$D$6</definedName>
    <definedName name="威脅">[3]T_DB!$C$3:$C$61</definedName>
    <definedName name="是否">來源資料!$E$2:$E$3</definedName>
    <definedName name="負責單位">[1]參考!$J$2:$J$24</definedName>
    <definedName name="重要等級">#REF!</definedName>
    <definedName name="風險列表">[1]風險列表!$B$2:$B$92</definedName>
    <definedName name="風險處理">[1]參考!$F$2:$F$5</definedName>
    <definedName name="個資筆數">來源資料!$I$2:$I$5</definedName>
    <definedName name="特定目的">來源資料!$C$2:$C$17</definedName>
    <definedName name="特定情形">來源資料!$D$2:$D$6</definedName>
    <definedName name="破壞等級">#REF!</definedName>
    <definedName name="脆弱點">[3]REF!$AL$2:$AL$51</definedName>
    <definedName name="脆弱點1">[4]REF!$T$2:$T$51</definedName>
    <definedName name="圈">來源資料!$H$2</definedName>
    <definedName name="圈選">來源資料!$F$2:$F$3</definedName>
    <definedName name="情境">來源資料!$J$2:$J$12</definedName>
    <definedName name="控制措施">[1]控制措施!$A$2:$A$115</definedName>
    <definedName name="發生可能性" localSheetId="0">'[1]發生可能性及潛在的後果 '!$B$3:$B$7</definedName>
    <definedName name="發生可能性">來源資料!$L$2:$L$4</definedName>
    <definedName name="業務名稱">#REF!</definedName>
    <definedName name="業務衝擊說明">#REF!</definedName>
    <definedName name="資料安全等級">#REF!</definedName>
    <definedName name="資料服務等級">#REF!</definedName>
    <definedName name="資訊資產類別">[5]REF!$A$2:$A$7</definedName>
    <definedName name="資產價值">[3]REF!$G$2:$G$5</definedName>
    <definedName name="蒐集">來源資料!$G$2:$G$8</definedName>
    <definedName name="價值選項">來源資料!$K$2:$K$5</definedName>
    <definedName name="潛在的後果">'[1]發生可能性及潛在的後果 '!$F$3:$F$7</definedName>
    <definedName name="衝擊">[3]V_T!$C$13:$C$17</definedName>
    <definedName name="衝擊等級">#REF!</definedName>
    <definedName name="機密等級">#REF!</definedName>
    <definedName name="機率">[3]V_T!$C$4:$C$8</definedName>
    <definedName name="檔案類型">來源資料!$B$2:$B$8</definedName>
    <definedName name="職務_角色">[3]REF!$E$2:$E$16</definedName>
    <definedName name="類別代碼">#REF!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5" i="16" l="1"/>
  <c r="F14" i="16"/>
  <c r="F13" i="16"/>
  <c r="R15" i="16"/>
  <c r="S15" i="16" s="1"/>
  <c r="T15" i="16" s="1"/>
  <c r="U15" i="16" s="1"/>
  <c r="P15" i="16"/>
  <c r="E15" i="16"/>
  <c r="D15" i="16"/>
  <c r="C15" i="16"/>
  <c r="B15" i="16"/>
  <c r="V15" i="16" l="1"/>
  <c r="Q15" i="16" s="1"/>
  <c r="F9" i="16"/>
  <c r="F8" i="16"/>
  <c r="R6" i="16"/>
  <c r="F7" i="16"/>
  <c r="B8" i="16" l="1"/>
  <c r="C8" i="16"/>
  <c r="D8" i="16"/>
  <c r="E8" i="16"/>
  <c r="B9" i="16"/>
  <c r="C9" i="16"/>
  <c r="D9" i="16"/>
  <c r="E9" i="16"/>
  <c r="B10" i="16"/>
  <c r="C10" i="16"/>
  <c r="D10" i="16"/>
  <c r="E10" i="16"/>
  <c r="F10" i="16"/>
  <c r="B11" i="16"/>
  <c r="C11" i="16"/>
  <c r="D11" i="16"/>
  <c r="E11" i="16"/>
  <c r="F11" i="16"/>
  <c r="B12" i="16"/>
  <c r="C12" i="16"/>
  <c r="D12" i="16"/>
  <c r="E12" i="16"/>
  <c r="F12" i="16"/>
  <c r="B13" i="16"/>
  <c r="C13" i="16"/>
  <c r="D13" i="16"/>
  <c r="E13" i="16"/>
  <c r="B14" i="16"/>
  <c r="C14" i="16"/>
  <c r="D14" i="16"/>
  <c r="E14" i="16"/>
  <c r="D7" i="16"/>
  <c r="E7" i="16"/>
  <c r="C7" i="16"/>
  <c r="B7" i="16"/>
  <c r="R7" i="16" l="1"/>
  <c r="S7" i="16" s="1"/>
  <c r="R8" i="16"/>
  <c r="S8" i="16" s="1"/>
  <c r="R9" i="16"/>
  <c r="S9" i="16" s="1"/>
  <c r="R10" i="16"/>
  <c r="S10" i="16" s="1"/>
  <c r="R11" i="16"/>
  <c r="S11" i="16" s="1"/>
  <c r="R12" i="16"/>
  <c r="S12" i="16" s="1"/>
  <c r="R13" i="16"/>
  <c r="S13" i="16" s="1"/>
  <c r="R14" i="16"/>
  <c r="S14" i="16" s="1"/>
  <c r="P7" i="16"/>
  <c r="P8" i="16"/>
  <c r="P9" i="16"/>
  <c r="P10" i="16"/>
  <c r="P11" i="16"/>
  <c r="P12" i="16"/>
  <c r="P13" i="16"/>
  <c r="P14" i="16"/>
  <c r="P6" i="16"/>
  <c r="T14" i="16" l="1"/>
  <c r="U14" i="16" s="1"/>
  <c r="V14" i="16" s="1"/>
  <c r="Q14" i="16" s="1"/>
  <c r="T11" i="16"/>
  <c r="U11" i="16" s="1"/>
  <c r="V11" i="16" s="1"/>
  <c r="Q11" i="16" s="1"/>
  <c r="T10" i="16"/>
  <c r="U10" i="16" s="1"/>
  <c r="V10" i="16" s="1"/>
  <c r="Q10" i="16" s="1"/>
  <c r="T9" i="16"/>
  <c r="U9" i="16" s="1"/>
  <c r="V9" i="16" s="1"/>
  <c r="Q9" i="16" s="1"/>
  <c r="T12" i="16"/>
  <c r="U12" i="16" s="1"/>
  <c r="V12" i="16" s="1"/>
  <c r="Q12" i="16" s="1"/>
  <c r="T8" i="16"/>
  <c r="U8" i="16" s="1"/>
  <c r="V8" i="16" s="1"/>
  <c r="Q8" i="16" s="1"/>
  <c r="T13" i="16"/>
  <c r="U13" i="16" s="1"/>
  <c r="V13" i="16" s="1"/>
  <c r="Q13" i="16" s="1"/>
  <c r="T7" i="16"/>
  <c r="U7" i="16" s="1"/>
  <c r="V7" i="16" s="1"/>
  <c r="Q7" i="16" s="1"/>
  <c r="S6" i="16" l="1"/>
  <c r="T6" i="16" l="1"/>
  <c r="U6" i="16" s="1"/>
  <c r="V6" i="16" l="1"/>
  <c r="Q6" i="16" s="1"/>
</calcChain>
</file>

<file path=xl/sharedStrings.xml><?xml version="1.0" encoding="utf-8"?>
<sst xmlns="http://schemas.openxmlformats.org/spreadsheetml/2006/main" count="909" uniqueCount="699">
  <si>
    <t>文件編號</t>
  </si>
  <si>
    <t>文件名稱</t>
  </si>
  <si>
    <t>個人資料檔案盤點暨風險評鑑表</t>
    <phoneticPr fontId="11" type="noConversion"/>
  </si>
  <si>
    <t>機密等級</t>
    <phoneticPr fontId="11" type="noConversion"/>
  </si>
  <si>
    <t>限閱</t>
    <phoneticPr fontId="11" type="noConversion"/>
  </si>
  <si>
    <t>版本</t>
  </si>
  <si>
    <t>發行日期</t>
  </si>
  <si>
    <t>修訂內容摘要</t>
  </si>
  <si>
    <t>填表日期：</t>
    <phoneticPr fontId="12" type="noConversion"/>
  </si>
  <si>
    <t xml:space="preserve">編號 </t>
    <phoneticPr fontId="12" type="noConversion"/>
  </si>
  <si>
    <t>權責單位/人員</t>
    <phoneticPr fontId="12" type="noConversion"/>
  </si>
  <si>
    <t xml:space="preserve">作業流程 </t>
    <phoneticPr fontId="12" type="noConversion"/>
  </si>
  <si>
    <t xml:space="preserve">個資檔案名稱  </t>
    <phoneticPr fontId="12" type="noConversion"/>
  </si>
  <si>
    <t xml:space="preserve">檔案類型 </t>
    <phoneticPr fontId="12" type="noConversion"/>
  </si>
  <si>
    <t xml:space="preserve">蒐集目的 </t>
    <phoneticPr fontId="12" type="noConversion"/>
  </si>
  <si>
    <t xml:space="preserve">處理或利用目的 </t>
    <phoneticPr fontId="12" type="noConversion"/>
  </si>
  <si>
    <t>特定情形
(下拉式選單)</t>
    <phoneticPr fontId="12" type="noConversion"/>
  </si>
  <si>
    <t>個人資料類別</t>
    <phoneticPr fontId="12" type="noConversion"/>
  </si>
  <si>
    <t>保存資訊</t>
    <phoneticPr fontId="12" type="noConversion"/>
  </si>
  <si>
    <t>流向分析</t>
    <phoneticPr fontId="12" type="noConversion"/>
  </si>
  <si>
    <t>組織扮演角色</t>
    <phoneticPr fontId="11" type="noConversion"/>
  </si>
  <si>
    <t xml:space="preserve">來源 </t>
    <phoneticPr fontId="11" type="noConversion"/>
  </si>
  <si>
    <t>蒐集方式
(直接蒐集、間接蒐集、內部傳輸)</t>
    <phoneticPr fontId="11" type="noConversion"/>
  </si>
  <si>
    <t>資料傳輸對象</t>
    <phoneticPr fontId="11" type="noConversion"/>
  </si>
  <si>
    <t xml:space="preserve">是否涉及委外廠商 </t>
    <phoneticPr fontId="5" type="noConversion"/>
  </si>
  <si>
    <t>是否涉及國際傳輸
(請註明國別)</t>
    <phoneticPr fontId="11" type="noConversion"/>
  </si>
  <si>
    <t>資料控制者</t>
    <phoneticPr fontId="11" type="noConversion"/>
  </si>
  <si>
    <t>資料處理者</t>
    <phoneticPr fontId="11" type="noConversion"/>
  </si>
  <si>
    <t>資料協同控制者</t>
    <phoneticPr fontId="11" type="noConversion"/>
  </si>
  <si>
    <t>醫療</t>
    <phoneticPr fontId="11" type="noConversion"/>
  </si>
  <si>
    <t xml:space="preserve">病歷 </t>
    <phoneticPr fontId="11" type="noConversion"/>
  </si>
  <si>
    <t xml:space="preserve">健康檢查 </t>
    <phoneticPr fontId="11" type="noConversion"/>
  </si>
  <si>
    <t>犯罪紀錄</t>
    <phoneticPr fontId="11" type="noConversion"/>
  </si>
  <si>
    <t>信用卡卡號/授權碼</t>
    <phoneticPr fontId="12" type="noConversion"/>
  </si>
  <si>
    <t xml:space="preserve">金融帳戶號碼 </t>
    <phoneticPr fontId="12" type="noConversion"/>
  </si>
  <si>
    <t>身分證字號/護照號碼/居留證號碼</t>
    <phoneticPr fontId="11" type="noConversion"/>
  </si>
  <si>
    <t xml:space="preserve">生日 </t>
    <phoneticPr fontId="12" type="noConversion"/>
  </si>
  <si>
    <t xml:space="preserve">性別  </t>
    <phoneticPr fontId="11" type="noConversion"/>
  </si>
  <si>
    <t xml:space="preserve">國籍 </t>
    <phoneticPr fontId="12" type="noConversion"/>
  </si>
  <si>
    <t>生物辨識/相片</t>
    <phoneticPr fontId="12" type="noConversion"/>
  </si>
  <si>
    <t>兒童</t>
    <phoneticPr fontId="12" type="noConversion"/>
  </si>
  <si>
    <t xml:space="preserve">姓名 </t>
    <phoneticPr fontId="11" type="noConversion"/>
  </si>
  <si>
    <t>聯絡資訊</t>
    <phoneticPr fontId="11" type="noConversion"/>
  </si>
  <si>
    <t xml:space="preserve">習慣/興趣 </t>
    <phoneticPr fontId="12" type="noConversion"/>
  </si>
  <si>
    <t>資格/執照/證照</t>
    <phoneticPr fontId="12" type="noConversion"/>
  </si>
  <si>
    <t xml:space="preserve">家庭情形/婚姻 </t>
    <phoneticPr fontId="12" type="noConversion"/>
  </si>
  <si>
    <t>帳號/密碼</t>
    <phoneticPr fontId="12" type="noConversion"/>
  </si>
  <si>
    <t>薪資/所得/報酬</t>
    <phoneticPr fontId="12" type="noConversion"/>
  </si>
  <si>
    <t xml:space="preserve">公司/職業/受雇情形   </t>
    <phoneticPr fontId="12" type="noConversion"/>
  </si>
  <si>
    <t>cookies/網路識別碼</t>
    <phoneticPr fontId="12" type="noConversion"/>
  </si>
  <si>
    <t>操作軌跡</t>
    <phoneticPr fontId="12" type="noConversion"/>
  </si>
  <si>
    <t>員工編號</t>
    <phoneticPr fontId="11" type="noConversion"/>
  </si>
  <si>
    <t xml:space="preserve">其他
(檔案具有左列未載之個資類別，請詳填) </t>
    <phoneticPr fontId="12" type="noConversion"/>
  </si>
  <si>
    <t xml:space="preserve">儲存位置 </t>
    <phoneticPr fontId="12" type="noConversion"/>
  </si>
  <si>
    <t>資料保存期限</t>
    <phoneticPr fontId="12" type="noConversion"/>
  </si>
  <si>
    <t xml:space="preserve">保存依據 </t>
    <phoneticPr fontId="12" type="noConversion"/>
  </si>
  <si>
    <t>內部單位(請自行填寫)</t>
    <phoneticPr fontId="17" type="noConversion"/>
  </si>
  <si>
    <t>外部單位(請自行填寫)</t>
    <phoneticPr fontId="17" type="noConversion"/>
  </si>
  <si>
    <t>填寫個資檔案之處理/利用/保管單位與人員</t>
    <phoneticPr fontId="12" type="noConversion"/>
  </si>
  <si>
    <t>以內部統稱或作業程序基礎，進而辨識流程所產出/接觸之個資檔案</t>
    <phoneticPr fontId="12" type="noConversion"/>
  </si>
  <si>
    <t xml:space="preserve">填寫名稱，以直觀可知檔案內容     </t>
    <phoneticPr fontId="12" type="noConversion"/>
  </si>
  <si>
    <t xml:space="preserve">1、實體檔案:紙本、光碟或其他有形體之檔案等。
2、電子檔案:Word、E╳cel、PDF、影像檔、錄音檔、視訊檔。
3、系統資料:使用系統輸入或查詢所產出資料，儲存於資料庫（但由系統印出紙本為實體檔案；由系統產出電子檔為電子檔案）。 
</t>
    <phoneticPr fontId="12" type="noConversion"/>
  </si>
  <si>
    <t xml:space="preserve">基於什麼目的，取得個人暨客戶之個資 </t>
    <phoneticPr fontId="12" type="noConversion"/>
  </si>
  <si>
    <t xml:space="preserve">蒐集而來之個資，於實際使用時是基於什麼目的  </t>
    <phoneticPr fontId="12" type="noConversion"/>
  </si>
  <si>
    <t xml:space="preserve">保有之法定依據 </t>
    <phoneticPr fontId="12" type="noConversion"/>
  </si>
  <si>
    <t xml:space="preserve">依據個資檔案內容，逐項圈選是否有包含此個資種類。 </t>
    <phoneticPr fontId="12" type="noConversion"/>
  </si>
  <si>
    <t>請端視檔案類型，填寫下列儲存位置 
1、資訊系統(應填寫名稱)
2、個人電腦
3、部門共用槽
4、檔案室、倉庫、庫房
5、部室檔案櫃
6、個人座位抽屜、檔案櫃
7、隨身碟、光碟
8、外部雲端硬碟NAS
9、資料庫(應填寫名稱)</t>
    <phoneticPr fontId="12" type="noConversion"/>
  </si>
  <si>
    <t xml:space="preserve">1、從法令、本公司單位內規法令，或實際作業需求等面向填寫。
2、不得有永久保存之概念。   </t>
    <phoneticPr fontId="12" type="noConversion"/>
  </si>
  <si>
    <t xml:space="preserve">1、請詳細填寫法令或內規名稱，如法律依據、本公司內部規範、作業手冊等。
2、如為實際作業需求者，應詳細說明理由，基於何種業務執行之何種情事、困難或規劃而訂出該期間。 </t>
    <phoneticPr fontId="12" type="noConversion"/>
  </si>
  <si>
    <t>1、該個人資料從何處取得(即前手為何)？範圍涵蓋本公司內部、外部之單位。
2、個資來自於資訊系統，請直接填寫資訊系統名稱。
3、可有複數來源。</t>
    <phoneticPr fontId="12" type="noConversion"/>
  </si>
  <si>
    <t xml:space="preserve">直接蒐集：以本公司名義直接取得客戶、同仁或廠商之個人資料。
間接蒐集：客戶之個人資料，是透過其他自然人、公司或法人取得。
內部傳輸：個人資料是透過本公司內部其他部門或資料庫所取得。  </t>
    <phoneticPr fontId="12" type="noConversion"/>
  </si>
  <si>
    <t xml:space="preserve">針對單位之保有資料，按作業流程，後續會再傳輸或交給哪個單位使用 </t>
    <phoneticPr fontId="12" type="noConversion"/>
  </si>
  <si>
    <t xml:space="preserve">針對單位保有資料，按作業流程，後續會再傳輸或交給哪些公司、廠商、客戶、機關等 </t>
    <phoneticPr fontId="5" type="noConversion"/>
  </si>
  <si>
    <t xml:space="preserve">該項作業或檔案，是否涉及委外廠商(本公司業務委託外部公司，其中涉及處理/運用個資) </t>
    <phoneticPr fontId="12" type="noConversion"/>
  </si>
  <si>
    <t xml:space="preserve">倘有傳輸至臺灣以外的國家，請選擇Y；若無，則選擇N  </t>
    <phoneticPr fontId="5" type="noConversion"/>
  </si>
  <si>
    <t>公司為可以決定該個人資料處理或利用之方式及目的者</t>
    <phoneticPr fontId="5" type="noConversion"/>
  </si>
  <si>
    <t>公司為其他法人或自然人，蒐集、處理或利用個人資料</t>
    <phoneticPr fontId="5" type="noConversion"/>
  </si>
  <si>
    <t>公司聯合其他法人、自然人進行蒐集，並基於可以決定該個人資料處理或利用之方式及目的者</t>
    <phoneticPr fontId="12" type="noConversion"/>
  </si>
  <si>
    <t>單位主管</t>
    <phoneticPr fontId="12" type="noConversion"/>
  </si>
  <si>
    <t>填表日期：</t>
    <phoneticPr fontId="5" type="noConversion"/>
  </si>
  <si>
    <t>編號</t>
    <phoneticPr fontId="6" type="noConversion"/>
  </si>
  <si>
    <t>作業流程</t>
    <phoneticPr fontId="17" type="noConversion"/>
  </si>
  <si>
    <t>個資檔案名稱</t>
    <phoneticPr fontId="5" type="noConversion"/>
  </si>
  <si>
    <t>檔案類型</t>
    <phoneticPr fontId="17" type="noConversion"/>
  </si>
  <si>
    <t xml:space="preserve">儲存位置 </t>
    <phoneticPr fontId="17" type="noConversion"/>
  </si>
  <si>
    <t xml:space="preserve">目前控制方式 </t>
    <phoneticPr fontId="27" type="noConversion"/>
  </si>
  <si>
    <t>個資筆數</t>
    <phoneticPr fontId="27" type="noConversion"/>
  </si>
  <si>
    <t xml:space="preserve">CIA等級 </t>
    <phoneticPr fontId="27" type="noConversion"/>
  </si>
  <si>
    <t>弱點威脅評鑑</t>
    <phoneticPr fontId="27" type="noConversion"/>
  </si>
  <si>
    <t xml:space="preserve">檔案風險等級  </t>
    <phoneticPr fontId="27" type="noConversion"/>
  </si>
  <si>
    <t>計算參數</t>
    <phoneticPr fontId="27" type="noConversion"/>
  </si>
  <si>
    <t xml:space="preserve">因威脅及弱點而產生之情境(一) </t>
    <phoneticPr fontId="27" type="noConversion"/>
  </si>
  <si>
    <t xml:space="preserve">發生可能性 </t>
    <phoneticPr fontId="27" type="noConversion"/>
  </si>
  <si>
    <t xml:space="preserve">因威脅及弱點而產生之情境(二) </t>
    <phoneticPr fontId="17" type="noConversion"/>
  </si>
  <si>
    <t xml:space="preserve">發生可能性  </t>
    <phoneticPr fontId="27" type="noConversion"/>
  </si>
  <si>
    <t xml:space="preserve">發生可能性綜合評估  </t>
    <phoneticPr fontId="17" type="noConversion"/>
  </si>
  <si>
    <t>機密性</t>
    <phoneticPr fontId="27" type="noConversion"/>
  </si>
  <si>
    <t xml:space="preserve">完整性 </t>
    <phoneticPr fontId="27" type="noConversion"/>
  </si>
  <si>
    <t xml:space="preserve">可用性 </t>
    <phoneticPr fontId="27" type="noConversion"/>
  </si>
  <si>
    <t>CIA平均值</t>
    <phoneticPr fontId="5" type="noConversion"/>
  </si>
  <si>
    <t>CIA等級</t>
    <phoneticPr fontId="5" type="noConversion"/>
  </si>
  <si>
    <t>檔案機敏程度</t>
    <phoneticPr fontId="5" type="noConversion"/>
  </si>
  <si>
    <t>檔案機敏等級</t>
  </si>
  <si>
    <t>衝擊程度</t>
    <phoneticPr fontId="5" type="noConversion"/>
  </si>
  <si>
    <t>數值自動帶入</t>
    <phoneticPr fontId="17" type="noConversion"/>
  </si>
  <si>
    <t xml:space="preserve">數值自動帶入 </t>
    <phoneticPr fontId="17" type="noConversion"/>
  </si>
  <si>
    <t>請端視儲存環境/保管場所，填寫下列控制方式(可填複數)</t>
    <phoneticPr fontId="17" type="noConversion"/>
  </si>
  <si>
    <t>X＜10,000</t>
  </si>
  <si>
    <t>高（4）</t>
    <phoneticPr fontId="5" type="noConversion"/>
  </si>
  <si>
    <t>針對檔案之保密管理或措施，而有竊取、竄改、毀損或外洩風險</t>
  </si>
  <si>
    <t>定義</t>
    <phoneticPr fontId="17" type="noConversion"/>
  </si>
  <si>
    <t xml:space="preserve">機密性價值 </t>
    <phoneticPr fontId="17" type="noConversion"/>
  </si>
  <si>
    <t>舉例</t>
    <phoneticPr fontId="17" type="noConversion"/>
  </si>
  <si>
    <t>依個人資料保護法令、國際標準及對於當事人權益影響程度作劃分。</t>
    <phoneticPr fontId="17" type="noConversion"/>
  </si>
  <si>
    <t>無（1）</t>
    <phoneticPr fontId="6" type="noConversion"/>
  </si>
  <si>
    <t>公司/職業/受雇情形 、cookies/網路識別碼、操作軌跡、員工編號，無法直接從中直接識別特定人</t>
    <phoneticPr fontId="27" type="noConversion"/>
  </si>
  <si>
    <t>低（2）</t>
    <phoneticPr fontId="6" type="noConversion"/>
  </si>
  <si>
    <t>姓名、聯絡資訊 、習慣/興趣 、資格/執照/證照、家庭情形、家庭情形/婚姻、帳號/密碼、薪資/所得/報酬</t>
    <phoneticPr fontId="27" type="noConversion"/>
  </si>
  <si>
    <t>中（3）</t>
    <phoneticPr fontId="6" type="noConversion"/>
  </si>
  <si>
    <t>信用卡卡號/授權碼、金融帳戶號碼、身分證字號/護照號碼/居留證號碼、生日、性別、國籍、生物辨識/相片</t>
    <phoneticPr fontId="27" type="noConversion"/>
  </si>
  <si>
    <t>高（4）</t>
    <phoneticPr fontId="6" type="noConversion"/>
  </si>
  <si>
    <t xml:space="preserve">病歷、醫療、健康檢查、犯罪前科 </t>
    <phoneticPr fontId="27" type="noConversion"/>
  </si>
  <si>
    <t xml:space="preserve">完整性價值 </t>
    <phoneticPr fontId="17" type="noConversion"/>
  </si>
  <si>
    <t>評估本公司所保有之個資檔案被竄改、刪除/銷毀、毀損時，對於單位(含本公司其他單位)或作業流程之影響。</t>
    <phoneticPr fontId="5" type="noConversion"/>
  </si>
  <si>
    <t xml:space="preserve">個資檔案，遭竄改、刪除/銷毀、毀損，對於單位業務或作業流程無任何影響。 </t>
    <phoneticPr fontId="5" type="noConversion"/>
  </si>
  <si>
    <t>一般行政類文件，如：通訊錄、與會名單等，倘若對於單位業務或作業流程無影響。</t>
    <phoneticPr fontId="17" type="noConversion"/>
  </si>
  <si>
    <t>個資檔案，遭竄改、刪除/銷毀、毀損，對於單一單位業務或作業流程造成短暫影響(12小時內可恢復原狀)。</t>
    <phoneticPr fontId="5" type="noConversion"/>
  </si>
  <si>
    <t>如：報表有備份機制或可從其他管道再為重建，縱然竄改、刪除/銷毀、毀損，恢復時間較短，造成本公司影響較為短暫。</t>
    <phoneticPr fontId="5" type="noConversion"/>
  </si>
  <si>
    <t xml:space="preserve">個資檔案，遭竄改、刪除/銷毀、毀損，對於單一單位業務或作業流程造成長時間影響(恢復原狀超過12小時)，亦或多個單位業務或作業流程造成影響。 </t>
    <phoneticPr fontId="5" type="noConversion"/>
  </si>
  <si>
    <t>合作對象資料，因竄改、刪除/銷毀、毀損情事發生，要重新取得，恢復原狀時間較長，亦或牽涉多個單位造成影響。</t>
    <phoneticPr fontId="17" type="noConversion"/>
  </si>
  <si>
    <t>個資檔案，遭竄改、刪除/銷毀、毀損，造成本公司業務危害、中斷或主管機關介入調查。</t>
    <phoneticPr fontId="5" type="noConversion"/>
  </si>
  <si>
    <t>客戶資料存入資料庫後，倘被竄改、刪除/銷毀、毀損，均會造成本公司重大營業危害或商譽受損。</t>
    <phoneticPr fontId="5" type="noConversion"/>
  </si>
  <si>
    <t xml:space="preserve">定義 definition </t>
    <phoneticPr fontId="17" type="noConversion"/>
  </si>
  <si>
    <t>可用性價值</t>
    <phoneticPr fontId="17" type="noConversion"/>
  </si>
  <si>
    <t>評估該類別之個資檔案，被多少單位業務或作業流程所使用，或其使用頻率。</t>
    <phoneticPr fontId="5" type="noConversion"/>
  </si>
  <si>
    <t>單一單位業務或作業流程，每月平均使用(含經手或維持運作)該類型個資檔案之頻率為1小時以內。</t>
    <phoneticPr fontId="5" type="noConversion"/>
  </si>
  <si>
    <t>如：通訊錄、與會名單等，每次需要使用時，均在1小時以內完成。</t>
    <phoneticPr fontId="17" type="noConversion"/>
  </si>
  <si>
    <t xml:space="preserve">單一單位業務或作業流程，每月平均使用(含經手或維持運作)該類型個資檔案之頻率為1至4小時。
</t>
    <phoneticPr fontId="5" type="noConversion"/>
  </si>
  <si>
    <t>報表原則上雖多但不複雜，因此每日使用之頻率不高。</t>
    <phoneticPr fontId="17" type="noConversion"/>
  </si>
  <si>
    <t xml:space="preserve">1、 單一單位業務或作業流程，每月平均使用(含經手或維持運作)該類別個資檔案之頻率為4至8小時；或
2、 兩個單位(含公司其他單位)業務或作業流程，均有使用(含經手或維持運作)該類型個資檔案。 
</t>
    <phoneticPr fontId="5" type="noConversion"/>
  </si>
  <si>
    <t>涉及兩個單位，如：封包檢測；處理頻率高，如：部門核心業務等，為同仁主要工作項目。</t>
    <phoneticPr fontId="17" type="noConversion"/>
  </si>
  <si>
    <t xml:space="preserve">1、 單一單位業務或作業流程，每月平均使用(含經手或維持運作)該類型個資檔案之頻率為8小時以上；或
2、 三個以上單位(含公司其他單位)業務或作業流程，使用(含經手或維持運作)該類型個資檔案。 
</t>
    <phoneticPr fontId="5" type="noConversion"/>
  </si>
  <si>
    <t>系統為確保維持24小時運作之情形。</t>
    <phoneticPr fontId="17" type="noConversion"/>
  </si>
  <si>
    <t>CIA平均值：(機密性+完整性+可用性) / 3</t>
    <phoneticPr fontId="17" type="noConversion"/>
  </si>
  <si>
    <t xml:space="preserve">CIA平均換算級距表
Average of CIA：CIA risk table </t>
    <phoneticPr fontId="6" type="noConversion"/>
  </si>
  <si>
    <t>個資筆數</t>
    <phoneticPr fontId="6" type="noConversion"/>
  </si>
  <si>
    <t>檔案機敏程度(CIA等級+個資筆數)</t>
    <phoneticPr fontId="6" type="noConversion"/>
  </si>
  <si>
    <t>檔案機敏等級</t>
    <phoneticPr fontId="6" type="noConversion"/>
  </si>
  <si>
    <t xml:space="preserve">發生可能性綜合評估 </t>
    <phoneticPr fontId="17" type="noConversion"/>
  </si>
  <si>
    <t>針對定義(2) 評核標準</t>
    <phoneticPr fontId="17" type="noConversion"/>
  </si>
  <si>
    <t>衝擊程度</t>
    <phoneticPr fontId="6" type="noConversion"/>
  </si>
  <si>
    <t xml:space="preserve">檔案風險等級 </t>
    <phoneticPr fontId="6" type="noConversion"/>
  </si>
  <si>
    <t>1~2</t>
    <phoneticPr fontId="5" type="noConversion"/>
  </si>
  <si>
    <t>X＜10,000</t>
    <phoneticPr fontId="27" type="noConversion"/>
  </si>
  <si>
    <t>CIA平均換算級距</t>
    <phoneticPr fontId="27" type="noConversion"/>
  </si>
  <si>
    <t>接近無影響(1)</t>
    <phoneticPr fontId="6" type="noConversion"/>
  </si>
  <si>
    <t>2 ~ 3</t>
    <phoneticPr fontId="5" type="noConversion"/>
  </si>
  <si>
    <t>等級</t>
    <phoneticPr fontId="5" type="noConversion"/>
  </si>
  <si>
    <t>權值</t>
    <phoneticPr fontId="5" type="noConversion"/>
  </si>
  <si>
    <t xml:space="preserve">定義 </t>
    <phoneticPr fontId="5" type="noConversion"/>
  </si>
  <si>
    <t>公司尚未有規範</t>
    <phoneticPr fontId="17" type="noConversion"/>
  </si>
  <si>
    <t>公司已有規範</t>
    <phoneticPr fontId="17" type="noConversion"/>
  </si>
  <si>
    <t xml:space="preserve">檔案機敏等級 </t>
    <phoneticPr fontId="27" type="noConversion"/>
  </si>
  <si>
    <t>2 至 3</t>
    <phoneticPr fontId="5" type="noConversion"/>
  </si>
  <si>
    <t>2~3</t>
    <phoneticPr fontId="5" type="noConversion"/>
  </si>
  <si>
    <t>10,000 ≦ X＜50,000</t>
    <phoneticPr fontId="27" type="noConversion"/>
  </si>
  <si>
    <t>輕微影響(2)</t>
    <phoneticPr fontId="6" type="noConversion"/>
  </si>
  <si>
    <t>高度</t>
    <phoneticPr fontId="5" type="noConversion"/>
  </si>
  <si>
    <t>(1)一年內情境發生4次(含)以上</t>
    <phoneticPr fontId="5" type="noConversion"/>
  </si>
  <si>
    <t>未落實安全措施</t>
    <phoneticPr fontId="17" type="noConversion"/>
  </si>
  <si>
    <t>發生可能性</t>
    <phoneticPr fontId="6" type="noConversion"/>
  </si>
  <si>
    <t>3~4</t>
    <phoneticPr fontId="5" type="noConversion"/>
  </si>
  <si>
    <t>50,000 ≦ X ≦ 250,000</t>
    <phoneticPr fontId="27" type="noConversion"/>
  </si>
  <si>
    <t>中度影響(3)</t>
    <phoneticPr fontId="6" type="noConversion"/>
  </si>
  <si>
    <t>(2)風險未曾發生但風險存在，旦發生可能性超過60%</t>
    <phoneticPr fontId="5" type="noConversion"/>
  </si>
  <si>
    <t>有落實安全措施</t>
    <phoneticPr fontId="17" type="noConversion"/>
  </si>
  <si>
    <t>X ＞250,000</t>
    <phoneticPr fontId="27" type="noConversion"/>
  </si>
  <si>
    <t>高度影響(4)</t>
    <phoneticPr fontId="6" type="noConversion"/>
  </si>
  <si>
    <t>中度</t>
    <phoneticPr fontId="5" type="noConversion"/>
  </si>
  <si>
    <t>(1)一年內情境發生2至3次</t>
    <phoneticPr fontId="5" type="noConversion"/>
  </si>
  <si>
    <t>嚴重影響(5)</t>
    <phoneticPr fontId="6" type="noConversion"/>
  </si>
  <si>
    <t>7 ~ 8</t>
    <phoneticPr fontId="27" type="noConversion"/>
  </si>
  <si>
    <t>(2)風險未曾發生，但發生可能性31~60%</t>
    <phoneticPr fontId="5" type="noConversion"/>
  </si>
  <si>
    <t>7 至 8</t>
    <phoneticPr fontId="27" type="noConversion"/>
  </si>
  <si>
    <t>低度</t>
    <phoneticPr fontId="5" type="noConversion"/>
  </si>
  <si>
    <t>(1)一年內情境發生0~1次</t>
    <phoneticPr fontId="5" type="noConversion"/>
  </si>
  <si>
    <t>(2)風險未曾發生，但發生可能性不到30%</t>
    <phoneticPr fontId="5" type="noConversion"/>
  </si>
  <si>
    <t xml:space="preserve">情境一 </t>
    <phoneticPr fontId="27" type="noConversion"/>
  </si>
  <si>
    <t>分級定義說明</t>
    <phoneticPr fontId="5" type="noConversion"/>
  </si>
  <si>
    <t>同時滿足多條件時，以滿足較高量化分級之條件為主</t>
    <phoneticPr fontId="5" type="noConversion"/>
  </si>
  <si>
    <t>情境二</t>
    <phoneticPr fontId="6" type="noConversion"/>
  </si>
  <si>
    <t>例：某風險一年內雖發生不到一次，但感受到風險的存在，但評斷後認為發生可能性有50%左右，評等為2。</t>
    <phoneticPr fontId="17" type="noConversion"/>
  </si>
  <si>
    <t>特定目的</t>
    <phoneticPr fontId="27" type="noConversion"/>
  </si>
  <si>
    <t>○○一</t>
  </si>
  <si>
    <t>人身保險
Life and Health Insurance</t>
    <phoneticPr fontId="5" type="noConversion"/>
  </si>
  <si>
    <t>○○二</t>
  </si>
  <si>
    <t>人事管理(包含甄選、離職及所屬員工基本資訊、現職、學經歷、考試分發、終身學習訓練進修、考績獎懲、銓審、薪資待遇、差勤、福利措施、褫奪公權、特殊查核或其他人事措施)
Human Resource Management (including recruitment, separation,employee profile, current position, education, working experience,examination distribution, long term learning, training and development,
performance management, Verify the qualification, compensation,attendance record, benefit, Deprived of civil rights, special check(background), other personnel management. )</t>
    <phoneticPr fontId="5" type="noConversion"/>
  </si>
  <si>
    <t>○○三</t>
  </si>
  <si>
    <t>入出國及移民
Entry and departure &amp; immigration</t>
    <phoneticPr fontId="5" type="noConversion"/>
  </si>
  <si>
    <t>○○四</t>
  </si>
  <si>
    <t>土地行政
Land administration</t>
    <phoneticPr fontId="5" type="noConversion"/>
  </si>
  <si>
    <t>○○五</t>
  </si>
  <si>
    <t>工程技術服務業之管理
Engineering Technical Services Management</t>
    <phoneticPr fontId="5" type="noConversion"/>
  </si>
  <si>
    <t>○○六</t>
  </si>
  <si>
    <t>工業行政
Industrial Administration</t>
    <phoneticPr fontId="5" type="noConversion"/>
  </si>
  <si>
    <t xml:space="preserve">○○七 </t>
  </si>
  <si>
    <t>不動產服務
Real Estate Services</t>
    <phoneticPr fontId="5" type="noConversion"/>
  </si>
  <si>
    <t>○○八</t>
  </si>
  <si>
    <t>中小企業及其他產業之輔導
Small and medium enterprises and other industries assistance</t>
    <phoneticPr fontId="5" type="noConversion"/>
  </si>
  <si>
    <t>○○九</t>
  </si>
  <si>
    <t>中央銀行監理業務
Central bank supervising</t>
    <phoneticPr fontId="5" type="noConversion"/>
  </si>
  <si>
    <t>○一○</t>
  </si>
  <si>
    <t>公立與私立慈善機構管理
Public and Private charity organization Management</t>
    <phoneticPr fontId="5" type="noConversion"/>
  </si>
  <si>
    <t>○一一</t>
  </si>
  <si>
    <t>公共造產業務
public productive enterprise business</t>
    <phoneticPr fontId="5" type="noConversion"/>
  </si>
  <si>
    <t>○一二</t>
  </si>
  <si>
    <t>公共衛生或傳染病防治
Public Health and Communicable Disease Control</t>
    <phoneticPr fontId="5" type="noConversion"/>
  </si>
  <si>
    <t>○一三</t>
  </si>
  <si>
    <t>公共關係
Public Relation</t>
    <phoneticPr fontId="5" type="noConversion"/>
  </si>
  <si>
    <t>○一四</t>
  </si>
  <si>
    <t>公職人員財產申報、利益衝突迴避及政治獻金業務
Civil Servants Property-Declaration, Recusal due to Interest Conflicts and Campaign Contributions</t>
    <phoneticPr fontId="5" type="noConversion"/>
  </si>
  <si>
    <t>○一五</t>
  </si>
  <si>
    <t>戶政
Household Registration</t>
    <phoneticPr fontId="5" type="noConversion"/>
  </si>
  <si>
    <t>○一六</t>
  </si>
  <si>
    <t>文化行政
Culture Administration</t>
    <phoneticPr fontId="5" type="noConversion"/>
  </si>
  <si>
    <t>○一七</t>
  </si>
  <si>
    <t>文化資產管理
Culture Heritage Management</t>
    <phoneticPr fontId="5" type="noConversion"/>
  </si>
  <si>
    <t>○一八</t>
  </si>
  <si>
    <t>水利、農田水利行政
Water Resources and Irrigation administration</t>
    <phoneticPr fontId="5" type="noConversion"/>
  </si>
  <si>
    <t>○一九</t>
  </si>
  <si>
    <t>火災預防與控制、消防行政
Fire prevention &amp; control and fire administration</t>
    <phoneticPr fontId="5" type="noConversion"/>
  </si>
  <si>
    <t>○二○</t>
  </si>
  <si>
    <t>代理與仲介業務
Agency and brokerage business</t>
    <phoneticPr fontId="5" type="noConversion"/>
  </si>
  <si>
    <t>○二一</t>
  </si>
  <si>
    <t>外交及領事事務
Foreign and consular affairs</t>
    <phoneticPr fontId="5" type="noConversion"/>
  </si>
  <si>
    <t>○二二</t>
  </si>
  <si>
    <t>外匯業務
Foreign Exchange Business</t>
    <phoneticPr fontId="5" type="noConversion"/>
  </si>
  <si>
    <t>○二三</t>
  </si>
  <si>
    <t>民政
Civil affairs</t>
    <phoneticPr fontId="5" type="noConversion"/>
  </si>
  <si>
    <t>○二四</t>
  </si>
  <si>
    <t>民意調查
Poll</t>
    <phoneticPr fontId="5" type="noConversion"/>
  </si>
  <si>
    <t>○二五</t>
  </si>
  <si>
    <t>犯罪預防、刑事偵查、執行、矯正、保護處分、犯罪被害人保護或更生保護事務
Crime Prevention, Criminal Investigation, Enforcement, Correction, Juvenile Protective measures, Crime Victim Protection or criminal after-care matters.</t>
    <phoneticPr fontId="5" type="noConversion"/>
  </si>
  <si>
    <t>○二六</t>
  </si>
  <si>
    <t>生態保育
Ecological reservation</t>
    <phoneticPr fontId="5" type="noConversion"/>
  </si>
  <si>
    <t>○二七</t>
  </si>
  <si>
    <t>立法或立法諮詢
Legislation or legislative consulting</t>
    <phoneticPr fontId="5" type="noConversion"/>
  </si>
  <si>
    <t>○二八</t>
  </si>
  <si>
    <t>交通及公共建設行政
Transportation and public construction administration</t>
    <phoneticPr fontId="5" type="noConversion"/>
  </si>
  <si>
    <t>○二九</t>
  </si>
  <si>
    <t>公民營(辦)交通運輸、公共運輸及公共建設
Public and private transportation, public transportation and public construction</t>
    <phoneticPr fontId="5" type="noConversion"/>
  </si>
  <si>
    <t>○三○</t>
  </si>
  <si>
    <t>仲裁
Arbitration</t>
    <phoneticPr fontId="5" type="noConversion"/>
  </si>
  <si>
    <t>○三一</t>
  </si>
  <si>
    <t>全民健康保險、勞工保險、農民保險、國民年金保險或其他社會保險
National health insurance, labor insurance, farmers insurance, national pension insurance or other social insurance</t>
    <phoneticPr fontId="5" type="noConversion"/>
  </si>
  <si>
    <t>○三二</t>
  </si>
  <si>
    <t>刑案資料管理
Criminal data management</t>
    <phoneticPr fontId="5" type="noConversion"/>
  </si>
  <si>
    <t>○三三</t>
  </si>
  <si>
    <t>多層次傳銷經營
Multi-level marketing management</t>
    <phoneticPr fontId="5" type="noConversion"/>
  </si>
  <si>
    <t>○三四</t>
    <phoneticPr fontId="5" type="noConversion"/>
  </si>
  <si>
    <t>多層次傳銷監管
Supervision on multi-level marketing</t>
    <phoneticPr fontId="5" type="noConversion"/>
  </si>
  <si>
    <t>○三五</t>
    <phoneticPr fontId="5" type="noConversion"/>
  </si>
  <si>
    <t>存款保險
Deposit insurance</t>
    <phoneticPr fontId="5" type="noConversion"/>
  </si>
  <si>
    <t>○三六</t>
  </si>
  <si>
    <t>存款與匯款
Deposit and remitting</t>
    <phoneticPr fontId="5" type="noConversion"/>
  </si>
  <si>
    <t>○三七</t>
  </si>
  <si>
    <t>有價證券與有價證券持有人登記
Registration of securities and securities holders</t>
    <phoneticPr fontId="5" type="noConversion"/>
  </si>
  <si>
    <t>○三八</t>
  </si>
  <si>
    <t>行政執行
Administrative enforcement</t>
    <phoneticPr fontId="5" type="noConversion"/>
  </si>
  <si>
    <t>○三九</t>
  </si>
  <si>
    <t>行政裁罰、行政調查
Administrative sanction, administrative investigation</t>
    <phoneticPr fontId="5" type="noConversion"/>
  </si>
  <si>
    <t>○四○</t>
  </si>
  <si>
    <t>行銷(包含金控共同行銷業務)
Marketing (including financial cross-selling business)</t>
    <phoneticPr fontId="5" type="noConversion"/>
  </si>
  <si>
    <t>○四一</t>
  </si>
  <si>
    <t>住宅行政
Residential administration</t>
    <phoneticPr fontId="5" type="noConversion"/>
  </si>
  <si>
    <t>○四二</t>
  </si>
  <si>
    <t>兵役、替代役行政
Administration of conscription and alternative service for conscription</t>
    <phoneticPr fontId="5" type="noConversion"/>
  </si>
  <si>
    <t>○四三</t>
  </si>
  <si>
    <t>志工管理
Volunteer management</t>
    <phoneticPr fontId="5" type="noConversion"/>
  </si>
  <si>
    <t>○四四</t>
  </si>
  <si>
    <t>投資管理
Investment management</t>
    <phoneticPr fontId="5" type="noConversion"/>
  </si>
  <si>
    <t>○四五</t>
  </si>
  <si>
    <t>災害防救行政
Administration of disaster prevention and protection</t>
    <phoneticPr fontId="5" type="noConversion"/>
  </si>
  <si>
    <t>○四六</t>
  </si>
  <si>
    <t>供水與排水服務
Water supply and drainage services</t>
    <phoneticPr fontId="5" type="noConversion"/>
  </si>
  <si>
    <t>○四七</t>
  </si>
  <si>
    <t>兩岸暨港澳事務
Cross-Strait cum Hong Kong and Macao Affairs</t>
    <phoneticPr fontId="5" type="noConversion"/>
  </si>
  <si>
    <t>○四八</t>
  </si>
  <si>
    <t>券幣行政
Notes and Coins administrative</t>
    <phoneticPr fontId="5" type="noConversion"/>
  </si>
  <si>
    <t>○四九</t>
  </si>
  <si>
    <t>宗教、非營利組織業務
Religious, nonprofit organizations business</t>
    <phoneticPr fontId="5" type="noConversion"/>
  </si>
  <si>
    <t>○五○</t>
  </si>
  <si>
    <t>放射性物料管理
Management of radioactive materials</t>
    <phoneticPr fontId="5" type="noConversion"/>
  </si>
  <si>
    <t>○五一</t>
  </si>
  <si>
    <t>林業、農業、動植物防疫檢疫、農村再生及土石流防災管理
 Forestry, agriculture, Animal and Plant Health Inspection and Quarantine, rural regeneration and mudslide disaster management</t>
    <phoneticPr fontId="5" type="noConversion"/>
  </si>
  <si>
    <t>○五二</t>
    <phoneticPr fontId="5" type="noConversion"/>
  </si>
  <si>
    <t>法人或團體對股東、會員(含股東、會員指派之代表)、董事、監察人、理事、監事或其他成員名冊之內部管理
Legal persons or organizations’ internal name-list management on shareholder, members (including the shareholders, the designated representative of the Member) , directors, supervisors, board members, supervisory board members, or other registered members</t>
    <phoneticPr fontId="5" type="noConversion"/>
  </si>
  <si>
    <t>○五三</t>
  </si>
  <si>
    <t>法制行政
Administration of legal affairs</t>
    <phoneticPr fontId="5" type="noConversion"/>
  </si>
  <si>
    <t>○五四</t>
  </si>
  <si>
    <t>法律服務
Legal service</t>
    <phoneticPr fontId="5" type="noConversion"/>
  </si>
  <si>
    <t>○五五</t>
  </si>
  <si>
    <t>法院執行業務
Court enforcement business</t>
    <phoneticPr fontId="5" type="noConversion"/>
  </si>
  <si>
    <t>○五六</t>
  </si>
  <si>
    <t>法院審判業務
Court trial business</t>
    <phoneticPr fontId="5" type="noConversion"/>
  </si>
  <si>
    <t>○五七</t>
  </si>
  <si>
    <t>社會行政
Social administrative</t>
    <phoneticPr fontId="5" type="noConversion"/>
  </si>
  <si>
    <t>○五八</t>
    <phoneticPr fontId="5" type="noConversion"/>
  </si>
  <si>
    <t>社會服務或社會工作
Social service or social work</t>
    <phoneticPr fontId="5" type="noConversion"/>
  </si>
  <si>
    <t>○五九</t>
    <phoneticPr fontId="5" type="noConversion"/>
  </si>
  <si>
    <t>金融服務業依法令規定及金融監理需要，所為之蒐集處理及利用
Financial service industry’s collection and processing information in accordance with laws and needs for financial supervision</t>
    <phoneticPr fontId="5" type="noConversion"/>
  </si>
  <si>
    <t>○六○</t>
  </si>
  <si>
    <t>金融爭議處理
Financial dispute resolution</t>
    <phoneticPr fontId="5" type="noConversion"/>
  </si>
  <si>
    <t>○六一</t>
  </si>
  <si>
    <t>金融監督、管理與檢查
Financial supervision,administration and inspection</t>
    <phoneticPr fontId="5" type="noConversion"/>
  </si>
  <si>
    <t>○六二</t>
  </si>
  <si>
    <t>青年發展行政
Youth developing administration</t>
    <phoneticPr fontId="5" type="noConversion"/>
  </si>
  <si>
    <t>○六三</t>
  </si>
  <si>
    <t>非公務機關依法定義務所進行個人資料之蒐集處理及利用
Non-government agency collect or process personal information under legal obligations</t>
    <phoneticPr fontId="5" type="noConversion"/>
  </si>
  <si>
    <t>○六四</t>
  </si>
  <si>
    <t>保健醫療服務
Health and medical services　</t>
    <phoneticPr fontId="5" type="noConversion"/>
  </si>
  <si>
    <t>○六五</t>
  </si>
  <si>
    <t>保險經紀、代理、公證業務
Insurance managing, agency and notary business</t>
    <phoneticPr fontId="5" type="noConversion"/>
  </si>
  <si>
    <t>○六六</t>
  </si>
  <si>
    <t>保險監理
Insurance supervision</t>
    <phoneticPr fontId="5" type="noConversion"/>
  </si>
  <si>
    <t>○六七</t>
  </si>
  <si>
    <t>信用卡、現金卡、轉帳卡或電子票證業務
Credit card, cash card, debit card or electronic value-stored card
business</t>
    <phoneticPr fontId="5" type="noConversion"/>
  </si>
  <si>
    <t>○六八</t>
  </si>
  <si>
    <t>信託業務
Trust business</t>
    <phoneticPr fontId="5" type="noConversion"/>
  </si>
  <si>
    <t>○六九</t>
  </si>
  <si>
    <t>契約、類似契約或其他法律關係事務
Contract, contract-like or other legal relation matters</t>
    <phoneticPr fontId="5" type="noConversion"/>
  </si>
  <si>
    <t>○七○</t>
  </si>
  <si>
    <t>客家行政
Administration of Hakka affairs</t>
    <phoneticPr fontId="5" type="noConversion"/>
  </si>
  <si>
    <t>○七一</t>
  </si>
  <si>
    <t>建築管理、都市更新、國民住宅事務
Construction management, urban renewal and public housing Affairs</t>
    <phoneticPr fontId="5" type="noConversion"/>
  </si>
  <si>
    <t>○七二</t>
  </si>
  <si>
    <t>政令宣導
Policy propaganda</t>
    <phoneticPr fontId="5" type="noConversion"/>
  </si>
  <si>
    <t>○七三</t>
  </si>
  <si>
    <t>政府資訊公開、檔案管理及應用
Freedom of government information, archives administration and management</t>
    <phoneticPr fontId="5" type="noConversion"/>
  </si>
  <si>
    <t>○七四</t>
  </si>
  <si>
    <t>政府福利金或救濟金給付行政
Government welfare and social welfare payment administration</t>
    <phoneticPr fontId="5" type="noConversion"/>
  </si>
  <si>
    <t>○七五</t>
  </si>
  <si>
    <t>科技行政
Technology Administration</t>
    <phoneticPr fontId="5" type="noConversion"/>
  </si>
  <si>
    <t>○七六</t>
  </si>
  <si>
    <t>科學工業園區、農業科技園區、文化創業園區、生物科技園區或其他園區管理行政
Science-Based Industrial Park, agricultural science and technology park, cultural and business park, biotechnology park or other park management administrative</t>
    <phoneticPr fontId="5" type="noConversion"/>
  </si>
  <si>
    <t>○七七</t>
    <phoneticPr fontId="5" type="noConversion"/>
  </si>
  <si>
    <t>訂位、住宿登記與購票業務
Booking, lodging registration and ticket master business</t>
    <phoneticPr fontId="5" type="noConversion"/>
  </si>
  <si>
    <t>○七八</t>
  </si>
  <si>
    <t>計畫、管制考核與其他研考管理
Plan, control, evaluation and other research and evaluation management</t>
    <phoneticPr fontId="5" type="noConversion"/>
  </si>
  <si>
    <t>○七九</t>
  </si>
  <si>
    <t>飛航事故調查
Jet accident investigation</t>
    <phoneticPr fontId="5" type="noConversion"/>
  </si>
  <si>
    <t>○八○</t>
  </si>
  <si>
    <t>食品、藥政管理
Food and Drug Affairs</t>
    <phoneticPr fontId="5" type="noConversion"/>
  </si>
  <si>
    <t>○八一</t>
  </si>
  <si>
    <t>個人資料之合法交易業務
Legal transaction business for personal data</t>
    <phoneticPr fontId="5" type="noConversion"/>
  </si>
  <si>
    <t xml:space="preserve">○八二 </t>
  </si>
  <si>
    <t>借款戶與存款戶存借作業綜合管理
Operation of integrated management among the borrowing households with depositors saved business</t>
    <phoneticPr fontId="5" type="noConversion"/>
  </si>
  <si>
    <t>○八三</t>
  </si>
  <si>
    <t>原住民行政
Native citizen administrative</t>
    <phoneticPr fontId="5" type="noConversion"/>
  </si>
  <si>
    <t>○八四</t>
  </si>
  <si>
    <t>捐供血服務
Blood donation services</t>
    <phoneticPr fontId="5" type="noConversion"/>
  </si>
  <si>
    <t>○八五</t>
  </si>
  <si>
    <t>旅外國人急難救助
Traveler and foreigner emergency service/assistance</t>
    <phoneticPr fontId="5" type="noConversion"/>
  </si>
  <si>
    <t>○八六</t>
  </si>
  <si>
    <t>核子事故應變
Nuclear accident emergency response</t>
    <phoneticPr fontId="5" type="noConversion"/>
  </si>
  <si>
    <t>○八七</t>
  </si>
  <si>
    <t>核能安全管理
Nuclear safety management</t>
    <phoneticPr fontId="5" type="noConversion"/>
  </si>
  <si>
    <t>○八八</t>
  </si>
  <si>
    <t>核貸與授信業務
Lending and trust business</t>
    <phoneticPr fontId="5" type="noConversion"/>
  </si>
  <si>
    <t>○八九</t>
  </si>
  <si>
    <t>海洋行政
Marine administrative</t>
    <phoneticPr fontId="5" type="noConversion"/>
  </si>
  <si>
    <t>○九○</t>
  </si>
  <si>
    <t>消費者、客戶管理與服務
Consumer, Customer Management and Service</t>
    <phoneticPr fontId="5" type="noConversion"/>
  </si>
  <si>
    <t>○九一</t>
  </si>
  <si>
    <t>消費者保護
Consumer Protection</t>
    <phoneticPr fontId="5" type="noConversion"/>
  </si>
  <si>
    <t>○九二</t>
  </si>
  <si>
    <t>畜牧行政
Husbandry administrative</t>
    <phoneticPr fontId="5" type="noConversion"/>
  </si>
  <si>
    <t>○九三</t>
  </si>
  <si>
    <t>財產保險
Property Insurance</t>
    <phoneticPr fontId="27" type="noConversion"/>
  </si>
  <si>
    <t>○九四</t>
  </si>
  <si>
    <t>財產管理
Property management</t>
    <phoneticPr fontId="5" type="noConversion"/>
  </si>
  <si>
    <t>○九五</t>
  </si>
  <si>
    <t>財稅行政
Fiscal &amp; tax administrative</t>
    <phoneticPr fontId="5" type="noConversion"/>
  </si>
  <si>
    <t>○九六</t>
  </si>
  <si>
    <t>退除役官兵輔導管理及其眷屬服務照顧
Veterans Affairs management and their dependents care</t>
    <phoneticPr fontId="5" type="noConversion"/>
  </si>
  <si>
    <t>○九七</t>
  </si>
  <si>
    <t>退撫基金或退休金管理
Pension fund or pension management</t>
    <phoneticPr fontId="5" type="noConversion"/>
  </si>
  <si>
    <t>○九八</t>
  </si>
  <si>
    <t>商業與技術資訊
Business and Technical Information</t>
    <phoneticPr fontId="5" type="noConversion"/>
  </si>
  <si>
    <t>○九九</t>
  </si>
  <si>
    <t>國內外交流業務
Domestic and overseas interchange business</t>
    <phoneticPr fontId="5" type="noConversion"/>
  </si>
  <si>
    <t>一○○</t>
  </si>
  <si>
    <t>國家安全行政、安全查核、反情報調查
National security administration, security check and anti-information investigation</t>
    <phoneticPr fontId="5" type="noConversion"/>
  </si>
  <si>
    <t>一〇一    </t>
  </si>
  <si>
    <t>國家經濟發展業務
National Economy Development Business</t>
    <phoneticPr fontId="5" type="noConversion"/>
  </si>
  <si>
    <t>一〇二    </t>
  </si>
  <si>
    <t>國家賠償行政
State Compensation Administrative</t>
    <phoneticPr fontId="5" type="noConversion"/>
  </si>
  <si>
    <t>一〇三    </t>
  </si>
  <si>
    <t>專門職業及技術人員之管理、懲戒與救濟
Professional and technical persons’management, discipline, and relief</t>
    <phoneticPr fontId="5" type="noConversion"/>
  </si>
  <si>
    <t>一〇四    </t>
  </si>
  <si>
    <t>帳務管理及債權交易業務
Account management and debt trading business</t>
    <phoneticPr fontId="5" type="noConversion"/>
  </si>
  <si>
    <t>一〇五    </t>
  </si>
  <si>
    <t>彩券業務
Lottery Business</t>
    <phoneticPr fontId="5" type="noConversion"/>
  </si>
  <si>
    <t>一〇六    </t>
  </si>
  <si>
    <t>授信業務
Credit business</t>
    <phoneticPr fontId="5" type="noConversion"/>
  </si>
  <si>
    <t>一〇七    </t>
    <phoneticPr fontId="5" type="noConversion"/>
  </si>
  <si>
    <t>採購與供應管理
Procurement and Supply Management</t>
    <phoneticPr fontId="5" type="noConversion"/>
  </si>
  <si>
    <t>一〇八    </t>
  </si>
  <si>
    <t>救護車服務
Ambulance Services</t>
    <phoneticPr fontId="5" type="noConversion"/>
  </si>
  <si>
    <t>一〇九    </t>
  </si>
  <si>
    <t>教育或訓練行政
Education or Training Administrative</t>
    <phoneticPr fontId="5" type="noConversion"/>
  </si>
  <si>
    <t>一一〇    </t>
  </si>
  <si>
    <t>產學合作
University and industry liaison system, industry-academic cooperation</t>
    <phoneticPr fontId="5" type="noConversion"/>
  </si>
  <si>
    <t>一一一    </t>
  </si>
  <si>
    <t>票券業務
Bills business</t>
    <phoneticPr fontId="5" type="noConversion"/>
  </si>
  <si>
    <t>一一二    </t>
  </si>
  <si>
    <t>票據交換業務
Negotiation Instrument Exchange Business</t>
    <phoneticPr fontId="5" type="noConversion"/>
  </si>
  <si>
    <t>一一三    </t>
  </si>
  <si>
    <t>陳情、請願、檢舉案件處理
Petition and petition reported matters handling</t>
    <phoneticPr fontId="5" type="noConversion"/>
  </si>
  <si>
    <t>一一四    </t>
  </si>
  <si>
    <t>勞工行政
Labor Administration</t>
    <phoneticPr fontId="5" type="noConversion"/>
  </si>
  <si>
    <t>一一五    </t>
  </si>
  <si>
    <t>博物館、美術館、紀念館或其他公、私營造物業務
Museums, art galleries, memorials, or other public and private creation business</t>
    <phoneticPr fontId="5" type="noConversion"/>
  </si>
  <si>
    <t>一一六    </t>
  </si>
  <si>
    <t>場所進出安全管理
Site safety management</t>
    <phoneticPr fontId="5" type="noConversion"/>
  </si>
  <si>
    <t>一一七    </t>
  </si>
  <si>
    <t>就業安置、規劃與管理
Job placement, planning and management</t>
    <phoneticPr fontId="5" type="noConversion"/>
  </si>
  <si>
    <t>一一八    </t>
  </si>
  <si>
    <t>智慧財產權、光碟管理及其他相關行政
Intellectual property rights, the disc management and other related administrative</t>
    <phoneticPr fontId="5" type="noConversion"/>
  </si>
  <si>
    <t>一一九    </t>
  </si>
  <si>
    <t>發照與登記
license and registration</t>
    <phoneticPr fontId="5" type="noConversion"/>
  </si>
  <si>
    <t>一二〇    </t>
  </si>
  <si>
    <t>稅務行政
Tax administration</t>
    <phoneticPr fontId="5" type="noConversion"/>
  </si>
  <si>
    <t>一二一    </t>
  </si>
  <si>
    <t>華僑資料管理
Overseas Chinese data administration</t>
    <phoneticPr fontId="5" type="noConversion"/>
  </si>
  <si>
    <t>一二二    </t>
  </si>
  <si>
    <t>訴願及行政救濟
Administrative petition &amp; appeals and administrative remedies</t>
    <phoneticPr fontId="5" type="noConversion"/>
  </si>
  <si>
    <t>一二三    </t>
  </si>
  <si>
    <t>貿易推廣及管理
Trade promotion and management</t>
    <phoneticPr fontId="5" type="noConversion"/>
  </si>
  <si>
    <t>一二四    </t>
  </si>
  <si>
    <t>鄉鎮市調解
Township mediation</t>
    <phoneticPr fontId="5" type="noConversion"/>
  </si>
  <si>
    <t>一二五    </t>
  </si>
  <si>
    <t>傳播行政與管理
Broadcasting administration and management</t>
    <phoneticPr fontId="5" type="noConversion"/>
  </si>
  <si>
    <t>一二六    </t>
  </si>
  <si>
    <t>債權整貼現及收買業務
Claims the whole discounting and trading business</t>
    <phoneticPr fontId="5" type="noConversion"/>
  </si>
  <si>
    <t>一二七    </t>
  </si>
  <si>
    <t>募款 (包含公益勸募)
Fundraising (including charity fundraising)</t>
    <phoneticPr fontId="5" type="noConversion"/>
  </si>
  <si>
    <t>一二八    </t>
  </si>
  <si>
    <t>廉政行政
Anti-corruption administration</t>
    <phoneticPr fontId="5" type="noConversion"/>
  </si>
  <si>
    <t>一二九    </t>
  </si>
  <si>
    <t>會計與相關服務
Accounting and related Services</t>
    <phoneticPr fontId="5" type="noConversion"/>
  </si>
  <si>
    <t>一三〇    </t>
  </si>
  <si>
    <t>會議管理
Meeting Management</t>
    <phoneticPr fontId="5" type="noConversion"/>
  </si>
  <si>
    <t>一三一    </t>
  </si>
  <si>
    <t>經營郵政業務郵政儲匯保險業務
Manage mail service,deposit and withdraw and insurance business</t>
    <phoneticPr fontId="5" type="noConversion"/>
  </si>
  <si>
    <t>一三二    </t>
  </si>
  <si>
    <t>經營傳播業務
 Operating broadcasting business</t>
    <phoneticPr fontId="5" type="noConversion"/>
  </si>
  <si>
    <t>一三三    </t>
  </si>
  <si>
    <t>經營電信業務與電信加值網路業務
Operating telecommunication and value-added telecom network business</t>
    <phoneticPr fontId="5" type="noConversion"/>
  </si>
  <si>
    <t>一三四    </t>
  </si>
  <si>
    <t>試務、銓敘、保訓行政
Examination, civil service, civil service protection &amp; training administrative</t>
    <phoneticPr fontId="5" type="noConversion"/>
  </si>
  <si>
    <t>一三五    </t>
  </si>
  <si>
    <t>資(通)訊服務
Information (Communication) Services</t>
    <phoneticPr fontId="5" type="noConversion"/>
  </si>
  <si>
    <t>一三六    </t>
  </si>
  <si>
    <t>資(通)訊與資料庫管理
Information (Communication) and database Management</t>
    <phoneticPr fontId="5" type="noConversion"/>
  </si>
  <si>
    <t>一三七    </t>
  </si>
  <si>
    <t>資通安全與管理
Information and Communication Security and Management</t>
    <phoneticPr fontId="5" type="noConversion"/>
  </si>
  <si>
    <t>一三八    </t>
  </si>
  <si>
    <t>農產品交易
Agricultural product transaction</t>
    <phoneticPr fontId="5" type="noConversion"/>
  </si>
  <si>
    <t>一三九    </t>
  </si>
  <si>
    <t>農產品推廣資訊
Agricultural product promotion information</t>
    <phoneticPr fontId="5" type="noConversion"/>
  </si>
  <si>
    <t>一四〇    </t>
  </si>
  <si>
    <t>農糧行政
Agricultural food administration</t>
    <phoneticPr fontId="5" type="noConversion"/>
  </si>
  <si>
    <t>一四一    </t>
  </si>
  <si>
    <t>遊說業務行政
Lobbying business administration</t>
    <phoneticPr fontId="5" type="noConversion"/>
  </si>
  <si>
    <t>一四二    </t>
  </si>
  <si>
    <t>運動、競技活動
Sports and Athletic Competition Activities</t>
    <phoneticPr fontId="5" type="noConversion"/>
  </si>
  <si>
    <t>一四三    </t>
  </si>
  <si>
    <t>運動休閒業務
Sports and Recreation Business</t>
    <phoneticPr fontId="5" type="noConversion"/>
  </si>
  <si>
    <t>一四四    </t>
  </si>
  <si>
    <t>電信及傳播監理
Supervision on Telecommunications and Broadcasting</t>
    <phoneticPr fontId="5" type="noConversion"/>
  </si>
  <si>
    <t>一四五    </t>
  </si>
  <si>
    <t>僱用與服務管理
Employment &amp; service administration</t>
    <phoneticPr fontId="5" type="noConversion"/>
  </si>
  <si>
    <t>一四六    </t>
  </si>
  <si>
    <t>圖書館、出版品管理
Library and Publication Administration</t>
    <phoneticPr fontId="5" type="noConversion"/>
  </si>
  <si>
    <t>一四七    </t>
  </si>
  <si>
    <t>漁業行政
Fisheries administration</t>
    <phoneticPr fontId="5" type="noConversion"/>
  </si>
  <si>
    <t>一四八    </t>
    <phoneticPr fontId="5" type="noConversion"/>
  </si>
  <si>
    <t>網路購物及其他電子商務服務
Internet shopping and other electronic commerce services</t>
    <phoneticPr fontId="5" type="noConversion"/>
  </si>
  <si>
    <t>一四九    </t>
  </si>
  <si>
    <t>蒙藏行政
Mongolian and Tibetan affairs administration</t>
    <phoneticPr fontId="5" type="noConversion"/>
  </si>
  <si>
    <t>一五〇    </t>
  </si>
  <si>
    <t>輔助性與後勤支援管理
Assisted with logistical support management</t>
    <phoneticPr fontId="5" type="noConversion"/>
  </si>
  <si>
    <t>一五一    </t>
  </si>
  <si>
    <t>審計、監察調查及其他監察業務
Auditing, supervisory investigation and other monitoring business</t>
    <phoneticPr fontId="5" type="noConversion"/>
  </si>
  <si>
    <t>一五二    </t>
  </si>
  <si>
    <t>廣告或商業行為管理
Advertisement or commercial behavior administration</t>
    <phoneticPr fontId="5" type="noConversion"/>
  </si>
  <si>
    <t>一五三    </t>
  </si>
  <si>
    <t>影視、音樂與媒體管理
Movie, television, music and media administration</t>
    <phoneticPr fontId="5" type="noConversion"/>
  </si>
  <si>
    <t>一五四    </t>
  </si>
  <si>
    <t>徵信
Reference</t>
    <phoneticPr fontId="5" type="noConversion"/>
  </si>
  <si>
    <t>一五五    </t>
  </si>
  <si>
    <t>標準、檢驗、度量衡行政
Standards, testing and measuring administration</t>
    <phoneticPr fontId="5" type="noConversion"/>
  </si>
  <si>
    <t>一五六    </t>
  </si>
  <si>
    <t>衛生行政
Health administration</t>
    <phoneticPr fontId="5" type="noConversion"/>
  </si>
  <si>
    <t>一五七    </t>
  </si>
  <si>
    <t>調查、統計與研究分析
Investigation, statistics and research analysis</t>
    <phoneticPr fontId="5" type="noConversion"/>
  </si>
  <si>
    <t>一五八    </t>
  </si>
  <si>
    <t>學生（員）(含畢、結業生)資料管理
Student data administration</t>
    <phoneticPr fontId="5" type="noConversion"/>
  </si>
  <si>
    <t>一五九    </t>
  </si>
  <si>
    <t>學術研究
Academic Research</t>
    <phoneticPr fontId="5" type="noConversion"/>
  </si>
  <si>
    <t>一六〇    </t>
  </si>
  <si>
    <t>憑證業務管理
Certificate Business Administration</t>
    <phoneticPr fontId="5" type="noConversion"/>
  </si>
  <si>
    <t>一六一    </t>
  </si>
  <si>
    <t>輻射防護
Radiation Prevention</t>
    <phoneticPr fontId="5" type="noConversion"/>
  </si>
  <si>
    <t>一六二    </t>
  </si>
  <si>
    <t>選民服務管理
Voter service administration</t>
    <phoneticPr fontId="5" type="noConversion"/>
  </si>
  <si>
    <t>一六三    </t>
  </si>
  <si>
    <t>選舉、罷免及公民投票行政
Election, recall and referendum administration</t>
    <phoneticPr fontId="5" type="noConversion"/>
  </si>
  <si>
    <t>一六四    </t>
  </si>
  <si>
    <t>營建業之行政管理
Construction industry’s administrative management</t>
    <phoneticPr fontId="5" type="noConversion"/>
  </si>
  <si>
    <t>一六五    </t>
  </si>
  <si>
    <t>環境保護
Environment Protection</t>
    <phoneticPr fontId="5" type="noConversion"/>
  </si>
  <si>
    <t>一六六    </t>
  </si>
  <si>
    <t>證券、期貨、證券投資信託及顧問相關業務
Securities, futures, securities investment trusts and consultants related business</t>
    <phoneticPr fontId="5" type="noConversion"/>
  </si>
  <si>
    <t>一六七    </t>
  </si>
  <si>
    <t>警政
Police Administration</t>
    <phoneticPr fontId="5" type="noConversion"/>
  </si>
  <si>
    <t>一六八    </t>
  </si>
  <si>
    <t>護照、簽證及文件證明處理
Passport, visa, and documents verify management　</t>
    <phoneticPr fontId="5" type="noConversion"/>
  </si>
  <si>
    <t>一六九    </t>
  </si>
  <si>
    <t>體育行政
Athletic Administration</t>
    <phoneticPr fontId="5" type="noConversion"/>
  </si>
  <si>
    <t>一七〇    </t>
    <phoneticPr fontId="5" type="noConversion"/>
  </si>
  <si>
    <t>觀光行政、觀光旅館業、旅館業、旅行業、觀光遊樂業及民宿經營管理業務
Tourism administration, tourism and hotel industry, hotel industry,travel agencies, tourist amusement industry and guest-house management business</t>
    <phoneticPr fontId="5" type="noConversion"/>
  </si>
  <si>
    <t>一七一    </t>
  </si>
  <si>
    <t>其他中央政府機關暨所屬機關構內部單位管理、公共事務監督、行政協助及相關業務
Other central government authorities and its subordinate authority internal management, supervision of public affairs, administrative assistance and related services</t>
    <phoneticPr fontId="5" type="noConversion"/>
  </si>
  <si>
    <t>一七二    </t>
  </si>
  <si>
    <t>其他公共部門(包括行政法人、政府捐助財團法人及其他公法人)執行相關業務
Other public sectors implement relevant business (including the non-departmental public body, government-sponsored foundation and other public legal person)</t>
    <phoneticPr fontId="5" type="noConversion"/>
  </si>
  <si>
    <t>一七三    </t>
  </si>
  <si>
    <t>其他公務機關對目的事業之監督管理
Other government agency for the purpose of supervision and management of the industry-competency</t>
    <phoneticPr fontId="5" type="noConversion"/>
  </si>
  <si>
    <t>一七四    </t>
  </si>
  <si>
    <t>其他司法行政
Other Judicial Administration　</t>
    <phoneticPr fontId="5" type="noConversion"/>
  </si>
  <si>
    <t>一七五    </t>
  </si>
  <si>
    <t>其他地方政府機關暨所屬機關構內部單位管理、公共事務監督、行政協助及相關業務
Other local government authorities and its subordinate authority internal management, supervision of public affairs, administrative assistance and related services</t>
    <phoneticPr fontId="5" type="noConversion"/>
  </si>
  <si>
    <t>一七六    </t>
  </si>
  <si>
    <t>其他自然人基於正當性目的所進行個人資料之蒐集處理及利用
Other natural persons based on the legitimacy of the purpose of the processing and use of personal information collected</t>
    <phoneticPr fontId="5" type="noConversion"/>
  </si>
  <si>
    <t>一七七    </t>
  </si>
  <si>
    <t>其他金融管理業務
Other financial administrative business</t>
    <phoneticPr fontId="5" type="noConversion"/>
  </si>
  <si>
    <t>一七八    </t>
  </si>
  <si>
    <t>其他財政收入
Other fiscal incomes</t>
    <phoneticPr fontId="5" type="noConversion"/>
  </si>
  <si>
    <t>一七九    </t>
  </si>
  <si>
    <t>其他財政服務
Other fiscal services</t>
    <phoneticPr fontId="5" type="noConversion"/>
  </si>
  <si>
    <t>一八〇    </t>
  </si>
  <si>
    <t>其他經營公共事業(例如:自來水、瓦斯等)業務
Other business operation of public utilities (eg: running water, gas, etc.)</t>
    <phoneticPr fontId="5" type="noConversion"/>
  </si>
  <si>
    <t>一八一    </t>
  </si>
  <si>
    <t>其他經營合於營業登記項目或組織章程所定之業務
Other business operation in accordance with the business registration project or organization Prospectus</t>
    <phoneticPr fontId="5" type="noConversion"/>
  </si>
  <si>
    <t>一八二    </t>
  </si>
  <si>
    <t>其他諮詢與顧問服務
Other Consulting and Consultant Services</t>
    <phoneticPr fontId="5" type="noConversion"/>
  </si>
  <si>
    <t>實體檔案</t>
    <phoneticPr fontId="5" type="noConversion"/>
  </si>
  <si>
    <t>○○二 人事管理</t>
    <phoneticPr fontId="17" type="noConversion"/>
  </si>
  <si>
    <t>法律明文規定</t>
    <phoneticPr fontId="17" type="noConversion"/>
  </si>
  <si>
    <t>Y</t>
    <phoneticPr fontId="5" type="noConversion"/>
  </si>
  <si>
    <t>O</t>
    <phoneticPr fontId="5" type="noConversion"/>
  </si>
  <si>
    <t xml:space="preserve">直接蒐集 </t>
    <phoneticPr fontId="5" type="noConversion"/>
  </si>
  <si>
    <t>X＜10,000</t>
    <phoneticPr fontId="5" type="noConversion"/>
  </si>
  <si>
    <t>針對檔案之保密管理或措施，而有竊取、竄改、毀損或外洩風險，如：未有作適當去識別化</t>
    <phoneticPr fontId="5" type="noConversion"/>
  </si>
  <si>
    <t>電子檔案</t>
    <phoneticPr fontId="5" type="noConversion"/>
  </si>
  <si>
    <t>契約或類似契約關係</t>
    <phoneticPr fontId="17" type="noConversion"/>
  </si>
  <si>
    <t>N</t>
    <phoneticPr fontId="5" type="noConversion"/>
  </si>
  <si>
    <t>X</t>
    <phoneticPr fontId="5" type="noConversion"/>
  </si>
  <si>
    <t>間接蒐集</t>
    <phoneticPr fontId="5" type="noConversion"/>
  </si>
  <si>
    <t>針對檔案之存取權限管理或措施，而有竊取、竄改、毀損或外洩之風險，如：單位同仁已轉調他部門，但未將系統權限作變更</t>
    <phoneticPr fontId="5" type="noConversion"/>
  </si>
  <si>
    <t xml:space="preserve">系統資料 </t>
    <phoneticPr fontId="5" type="noConversion"/>
  </si>
  <si>
    <t>當事人自行公開或其他已合法公開</t>
    <phoneticPr fontId="17" type="noConversion"/>
  </si>
  <si>
    <t>內部傳輸</t>
    <phoneticPr fontId="5" type="noConversion"/>
  </si>
  <si>
    <t>針對可攜式設備及儲存媒體管理或措施，而有竊取、竄改、毀損、遺失或外洩之風險，如：隨身碟未有加密管理、錄音檔之燒錄光碟潮濕消磁</t>
    <phoneticPr fontId="5" type="noConversion"/>
  </si>
  <si>
    <t>實體檔案/電子檔案</t>
    <phoneticPr fontId="5" type="noConversion"/>
  </si>
  <si>
    <t>○六三 非公務機關依法定義務所進行個人資料之蒐集處理及利用</t>
    <phoneticPr fontId="27" type="noConversion"/>
  </si>
  <si>
    <t>經當事人同意</t>
    <phoneticPr fontId="17" type="noConversion"/>
  </si>
  <si>
    <t>直接蒐集/間接蒐集</t>
    <phoneticPr fontId="5" type="noConversion"/>
  </si>
  <si>
    <t>針對檔案傳輸之管理或措施，而有竊取、竄改、毀損、遺失或外洩之風險，如：檔案未加密即進行轉送，導致資料洩露</t>
    <phoneticPr fontId="5" type="noConversion"/>
  </si>
  <si>
    <t>實體檔案/系統資料</t>
    <phoneticPr fontId="5" type="noConversion"/>
  </si>
  <si>
    <t>○六九 契約、類似契約或其他法律關係事務</t>
    <phoneticPr fontId="5" type="noConversion"/>
  </si>
  <si>
    <t>經當事人書面同意</t>
    <phoneticPr fontId="17" type="noConversion"/>
  </si>
  <si>
    <t>直接蒐集/內部傳輸</t>
    <phoneticPr fontId="5" type="noConversion"/>
  </si>
  <si>
    <t>針對內部宣導、同仁教育訓練或認知程度，而有竊取、竄改、毀損、遺失或外洩之風險，如：檔案寄發給委外廠商，但同仁不知道要加密且分兩封寄出</t>
    <phoneticPr fontId="5" type="noConversion"/>
  </si>
  <si>
    <t>電子檔案/系統資料</t>
    <phoneticPr fontId="5" type="noConversion"/>
  </si>
  <si>
    <t>○七七 訂位、住宿登記與購票業務</t>
    <phoneticPr fontId="5" type="noConversion"/>
  </si>
  <si>
    <t>間接蒐集/內部傳輸</t>
    <phoneticPr fontId="5" type="noConversion"/>
  </si>
  <si>
    <t>針對內部宣導、同仁教育訓練或認知程度，而有違背法令之風險，如：針對客戶未有執行個資告知行為</t>
    <phoneticPr fontId="5" type="noConversion"/>
  </si>
  <si>
    <t>實體檔案/電子檔案/系統資料</t>
    <phoneticPr fontId="5" type="noConversion"/>
  </si>
  <si>
    <t>○九○ 消費者、客戶管理與服務</t>
    <phoneticPr fontId="17" type="noConversion"/>
  </si>
  <si>
    <t>直接蒐集/間接蒐集/內部傳輸</t>
    <phoneticPr fontId="5" type="noConversion"/>
  </si>
  <si>
    <t>針對檔案處理或利用之安全管理或措施，而有竊取、竄改、毀損、遺失或外洩之風險，如電腦攜出後遺失</t>
    <phoneticPr fontId="5" type="noConversion"/>
  </si>
  <si>
    <t>一〇七 採購與供應管理</t>
    <phoneticPr fontId="5" type="noConversion"/>
  </si>
  <si>
    <t>同仁藉由手機附設功能，如:拍照、App、儲存功能等，傳輸或保存個人暨客戶資料導致外洩</t>
    <phoneticPr fontId="5" type="noConversion"/>
  </si>
  <si>
    <t>一二九 會計與相關服務</t>
    <phoneticPr fontId="5" type="noConversion"/>
  </si>
  <si>
    <t>針對檔案保存或歸檔之管理或措施，而無法辨識保存期限、逾越保存期限或提早銷毀或刪除，如：保存期間之起算時點不明，無從計算保存時間、未定期執行檔案銷毀而逾保存期限</t>
    <phoneticPr fontId="5" type="noConversion"/>
  </si>
  <si>
    <t>一三五 資(通)訊服務</t>
    <phoneticPr fontId="5" type="noConversion"/>
  </si>
  <si>
    <t>針對檔案之儲存位置建立、管理或措施，而有竊取、竄改、毀損、遺失或洩露之風險，如：含有個資之文件，擺放至部門雲端資料夾未有管控方式、離職同仁未有交接機制、檔案調閱機制未有落實執行</t>
    <phoneticPr fontId="5" type="noConversion"/>
  </si>
  <si>
    <t>一四八 網路購物及其他電子商務服務</t>
    <phoneticPr fontId="5" type="noConversion"/>
  </si>
  <si>
    <t xml:space="preserve">存取檔案之軌跡或紀錄之保存，而有無法或困難進行問題追蹤或證據保存
</t>
    <phoneticPr fontId="5" type="noConversion"/>
  </si>
  <si>
    <t>一五〇 輔助性與後勤支援管理</t>
    <phoneticPr fontId="5" type="noConversion"/>
  </si>
  <si>
    <t>一七〇 觀光行政、觀光旅館業、旅館業、旅行業、觀光遊樂業及民宿經營管理業務</t>
    <phoneticPr fontId="5" type="noConversion"/>
  </si>
  <si>
    <t>一八一 其他經營合於營業登記項目或組織章程所定之業務</t>
    <phoneticPr fontId="17" type="noConversion"/>
  </si>
  <si>
    <t>一八二 其他諮詢與顧問服務</t>
    <phoneticPr fontId="5" type="noConversion"/>
  </si>
  <si>
    <t>其他:請參考附錄一自行填寫</t>
    <phoneticPr fontId="5" type="noConversion"/>
  </si>
  <si>
    <t>○四○ 行銷(包含金控共同行銷業務)</t>
  </si>
  <si>
    <t>○四○ 行銷(包含金控共同行銷業務)</t>
    <phoneticPr fontId="5" type="noConversion"/>
  </si>
  <si>
    <t>○三三 多層次傳銷經營</t>
  </si>
  <si>
    <t>○三三 多層次傳銷經營</t>
    <phoneticPr fontId="5" type="noConversion"/>
  </si>
  <si>
    <t>經銷商/傳銷商會員入會申請</t>
    <phoneticPr fontId="12" type="noConversion"/>
  </si>
  <si>
    <t>傳銷契約申請書、身分證正反面影本、存摺影本</t>
    <phoneticPr fontId="12" type="noConversion"/>
  </si>
  <si>
    <t>實體檔案/電子檔案/系統資料</t>
  </si>
  <si>
    <t>客服部</t>
    <phoneticPr fontId="12" type="noConversion"/>
  </si>
  <si>
    <t>○九○ 消費者、客戶管理與服務</t>
  </si>
  <si>
    <t>法律明文規定</t>
  </si>
  <si>
    <t>契約或類似契約關係</t>
  </si>
  <si>
    <t>經銷商/傳銷商會員訂購</t>
    <phoneticPr fontId="12" type="noConversion"/>
  </si>
  <si>
    <t>訂購單</t>
    <phoneticPr fontId="12" type="noConversion"/>
  </si>
  <si>
    <t>客服部/營業單位</t>
    <phoneticPr fontId="12" type="noConversion"/>
  </si>
  <si>
    <t>O</t>
  </si>
  <si>
    <t>經銷商/傳銷商會員官網、APP會員專區</t>
    <phoneticPr fontId="12" type="noConversion"/>
  </si>
  <si>
    <t>會員專區帳密申請</t>
    <phoneticPr fontId="12" type="noConversion"/>
  </si>
  <si>
    <t>會員編號</t>
  </si>
  <si>
    <t>會員編號</t>
    <phoneticPr fontId="12" type="noConversion"/>
  </si>
  <si>
    <t>護照、居留證、會員編號</t>
    <phoneticPr fontId="12" type="noConversion"/>
  </si>
  <si>
    <t>檔案室/公務電腦/會員系統</t>
    <phoneticPr fontId="12" type="noConversion"/>
  </si>
  <si>
    <t>至會員退出後5年/至會員退出後5年/至會員退出後5年</t>
    <phoneticPr fontId="12" type="noConversion"/>
  </si>
  <si>
    <t>多層次傳銷管理法第25條第2項</t>
    <phoneticPr fontId="12" type="noConversion"/>
  </si>
  <si>
    <t>會員</t>
    <phoneticPr fontId="12" type="noConversion"/>
  </si>
  <si>
    <t>會員/代理人</t>
    <phoneticPr fontId="12" type="noConversion"/>
  </si>
  <si>
    <t>直接蒐集/間接蒐集</t>
  </si>
  <si>
    <t>管理處</t>
    <phoneticPr fontId="12" type="noConversion"/>
  </si>
  <si>
    <t>新加坡(母公司)</t>
    <phoneticPr fontId="12" type="noConversion"/>
  </si>
  <si>
    <t>鑰匙管控/帳密管控/權限管控+帳密管控</t>
    <phoneticPr fontId="5" type="noConversion"/>
  </si>
  <si>
    <t>50,000 ≦ X ≦ 250,000</t>
  </si>
  <si>
    <t>中（3）</t>
  </si>
  <si>
    <t>低（2）</t>
  </si>
  <si>
    <t>高（4）</t>
  </si>
  <si>
    <t>針對檔案保存或歸檔之管理或措施，而無法辨識保存期限、逾越保存期限或提早銷毀或刪除，如：保存期間之起算時點不明，無從計算保存時間、未定期執行檔案銷毀而逾保存期限</t>
    <phoneticPr fontId="5" type="noConversion"/>
  </si>
  <si>
    <t>針對檔案之存取權限管理或措施，而有竊取、竄改、毀損或外洩之風險，如：單位同仁已轉調他部門，但未將系統權限作變更</t>
    <phoneticPr fontId="5" type="noConversion"/>
  </si>
  <si>
    <t>同仁藉由手機附設功能，如:拍照、App、儲存功能等，傳輸或保存個人暨客戶資料導致外洩</t>
  </si>
  <si>
    <t>一線客服</t>
    <phoneticPr fontId="12" type="noConversion"/>
  </si>
  <si>
    <t>消費型會員訂購</t>
    <phoneticPr fontId="12" type="noConversion"/>
  </si>
  <si>
    <t>5年/5年/5年</t>
    <phoneticPr fontId="12" type="noConversion"/>
  </si>
  <si>
    <t>財務(傳票)、管理部(表單歸檔)</t>
    <phoneticPr fontId="12" type="noConversion"/>
  </si>
  <si>
    <t>財務部</t>
    <phoneticPr fontId="12" type="noConversion"/>
  </si>
  <si>
    <t>傳銷商扣繳憑單</t>
    <phoneticPr fontId="12" type="noConversion"/>
  </si>
  <si>
    <t>OO物流</t>
    <phoneticPr fontId="12" type="noConversion"/>
  </si>
  <si>
    <t>一三五 資(通)訊服務</t>
  </si>
  <si>
    <t>經當事人同意</t>
  </si>
  <si>
    <t>人資部</t>
    <phoneticPr fontId="12" type="noConversion"/>
  </si>
  <si>
    <t>人力招募進用作業</t>
    <phoneticPr fontId="12" type="noConversion"/>
  </si>
  <si>
    <t>作業需求</t>
    <phoneticPr fontId="12" type="noConversion"/>
  </si>
  <si>
    <t xml:space="preserve">直接蒐集 </t>
  </si>
  <si>
    <t>營業單位</t>
    <phoneticPr fontId="12" type="noConversion"/>
  </si>
  <si>
    <t>資訊部(開權限)</t>
    <phoneticPr fontId="12" type="noConversion"/>
  </si>
  <si>
    <t>傳銷商扣繳憑單申報</t>
    <phoneticPr fontId="12" type="noConversion"/>
  </si>
  <si>
    <t>一二九 會計與相關服務</t>
  </si>
  <si>
    <t>實體檔案/系統資料</t>
  </si>
  <si>
    <t>檔案室/會計系統</t>
    <phoneticPr fontId="12" type="noConversion"/>
  </si>
  <si>
    <t>5年</t>
    <phoneticPr fontId="12" type="noConversion"/>
  </si>
  <si>
    <t>會計系統</t>
    <phoneticPr fontId="12" type="noConversion"/>
  </si>
  <si>
    <t>內部傳輸</t>
  </si>
  <si>
    <t>國稅局</t>
    <phoneticPr fontId="12" type="noConversion"/>
  </si>
  <si>
    <t>OO公司(列印、封裝、郵寄)</t>
    <phoneticPr fontId="12" type="noConversion"/>
  </si>
  <si>
    <t>鑰匙管控/權限管控+帳密管控</t>
    <phoneticPr fontId="5" type="noConversion"/>
  </si>
  <si>
    <t>無（1）</t>
  </si>
  <si>
    <t>履歷表、個人基本資料表</t>
    <phoneticPr fontId="12" type="noConversion"/>
  </si>
  <si>
    <t>○○二 人事管理</t>
  </si>
  <si>
    <t>至離職後10年/至離職後10年/至離職後10年</t>
    <phoneticPr fontId="12" type="noConversion"/>
  </si>
  <si>
    <t>同仁</t>
    <phoneticPr fontId="12" type="noConversion"/>
  </si>
  <si>
    <t>行銷部、管理部</t>
    <phoneticPr fontId="12" type="noConversion"/>
  </si>
  <si>
    <t>DM、eDM、目錄郵寄</t>
    <phoneticPr fontId="12" type="noConversion"/>
  </si>
  <si>
    <t>DM、eDM、目錄郵件名條</t>
    <phoneticPr fontId="12" type="noConversion"/>
  </si>
  <si>
    <t>經手不保存，郵寄會員/3年/3年</t>
    <phoneticPr fontId="12" type="noConversion"/>
  </si>
  <si>
    <t>公司內規或業務需求</t>
    <phoneticPr fontId="12" type="noConversion"/>
  </si>
  <si>
    <t>會員系統</t>
    <phoneticPr fontId="12" type="noConversion"/>
  </si>
  <si>
    <t>OO公司(印刷、封裝、郵寄)</t>
    <phoneticPr fontId="12" type="noConversion"/>
  </si>
  <si>
    <r>
      <rPr>
        <sz val="24"/>
        <color theme="1"/>
        <rFont val="新細明體"/>
        <family val="1"/>
        <charset val="136"/>
      </rPr>
      <t>OOO</t>
    </r>
    <r>
      <rPr>
        <sz val="24"/>
        <color theme="1"/>
        <rFont val="標楷體"/>
        <family val="4"/>
        <charset val="136"/>
      </rPr>
      <t>股份有限公司(範例)</t>
    </r>
    <phoneticPr fontId="11" type="noConversion"/>
  </si>
  <si>
    <t>多層次傳銷管理法第25條第2項、商業會計法、財稅相關法令</t>
    <phoneticPr fontId="12" type="noConversion"/>
  </si>
  <si>
    <t>勞動基準法、職安衛等相關法令</t>
    <phoneticPr fontId="12" type="noConversion"/>
  </si>
  <si>
    <t>客服部</t>
    <phoneticPr fontId="12" type="noConversion"/>
  </si>
  <si>
    <t>供應商建檔</t>
    <phoneticPr fontId="12" type="noConversion"/>
  </si>
  <si>
    <t>海外旅遊</t>
    <phoneticPr fontId="12" type="noConversion"/>
  </si>
  <si>
    <t>廠商基本資料表</t>
    <phoneticPr fontId="12" type="noConversion"/>
  </si>
  <si>
    <t>護照、旅行平安險要保書</t>
    <phoneticPr fontId="12" type="noConversion"/>
  </si>
  <si>
    <t>一〇七 採購與供應管理</t>
  </si>
  <si>
    <t>身分證正反面影本、公司歷次變更登記資料</t>
    <phoneticPr fontId="12" type="noConversion"/>
  </si>
  <si>
    <t>至終止或解除契約後5年/至終止或解除契約後5年/至終止或解除契約後5年</t>
    <phoneticPr fontId="12" type="noConversion"/>
  </si>
  <si>
    <t>供應商系統、ERP系統、CRM系統</t>
    <phoneticPr fontId="12" type="noConversion"/>
  </si>
  <si>
    <t>○七七 訂位、住宿登記與購票業務</t>
  </si>
  <si>
    <t>護照、戶籍謄本、身分證等</t>
    <phoneticPr fontId="12" type="noConversion"/>
  </si>
  <si>
    <t>檔案室/公務電腦/供應商系統</t>
    <phoneticPr fontId="12" type="noConversion"/>
  </si>
  <si>
    <t>檔案室/公務電腦</t>
    <phoneticPr fontId="12" type="noConversion"/>
  </si>
  <si>
    <t>至活動結束後3年/至活動結束後3年</t>
    <phoneticPr fontId="12" type="noConversion"/>
  </si>
  <si>
    <t>旅行社</t>
    <phoneticPr fontId="12" type="noConversion"/>
  </si>
  <si>
    <t>實體檔案/電子檔案</t>
  </si>
  <si>
    <t>鑰匙管控/帳密管控</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</si>
</sst>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_(* #,##0_);_(* \(#,##0\);_(* &quot;-&quot;_);@_)"/>
    <numFmt numFmtId="177" formatCode="0%_);\(0%\)"/>
    <numFmt numFmtId="178" formatCode="[$-404]e/m/d;@"/>
    <numFmt numFmtId="179" formatCode="0.00_ "/>
  </numFmts>
  <fonts count="57" x14ac:knownFonts="1">
    <font>
      <sz val="12"/>
      <color theme="1"/>
      <name val="微軟正黑體"/>
      <family val="1"/>
      <charset val="136"/>
    </font>
    <font>
      <sz val="12"/>
      <color theme="1"/>
      <name val="微軟正黑體"/>
      <family val="2"/>
      <charset val="136"/>
      <scheme val="minor"/>
    </font>
    <font>
      <sz val="12"/>
      <color theme="1"/>
      <name val="微軟正黑體"/>
      <family val="2"/>
      <charset val="136"/>
      <scheme val="minor"/>
    </font>
    <font>
      <sz val="12"/>
      <color theme="1"/>
      <name val="微軟正黑體"/>
      <family val="2"/>
      <charset val="136"/>
      <scheme val="minor"/>
    </font>
    <font>
      <sz val="12"/>
      <color theme="1"/>
      <name val="微軟正黑體"/>
      <family val="2"/>
      <charset val="136"/>
      <scheme val="minor"/>
    </font>
    <font>
      <sz val="9"/>
      <name val="微軟正黑體"/>
      <family val="1"/>
      <charset val="136"/>
    </font>
    <font>
      <sz val="9"/>
      <name val="細明體"/>
      <family val="3"/>
      <charset val="136"/>
    </font>
    <font>
      <sz val="10"/>
      <name val="Arial"/>
      <family val="2"/>
    </font>
    <font>
      <sz val="12"/>
      <color indexed="8"/>
      <name val="新細明體"/>
      <family val="1"/>
      <charset val="136"/>
    </font>
    <font>
      <sz val="12"/>
      <name val="新細明體"/>
      <family val="1"/>
      <charset val="136"/>
    </font>
    <font>
      <sz val="10"/>
      <name val="Helv"/>
      <family val="2"/>
    </font>
    <font>
      <sz val="9"/>
      <name val="新細明體"/>
      <family val="1"/>
      <charset val="136"/>
    </font>
    <font>
      <sz val="9"/>
      <name val="微軟正黑體"/>
      <family val="1"/>
      <charset val="136"/>
    </font>
    <font>
      <sz val="12"/>
      <color theme="1"/>
      <name val="微軟正黑體"/>
      <family val="1"/>
      <charset val="136"/>
    </font>
    <font>
      <sz val="11"/>
      <color theme="1"/>
      <name val="微軟正黑體"/>
      <family val="1"/>
      <charset val="136"/>
    </font>
    <font>
      <sz val="10"/>
      <color rgb="FF000000"/>
      <name val="Times New Roman"/>
      <family val="1"/>
    </font>
    <font>
      <sz val="12"/>
      <name val="微軟正黑體"/>
      <family val="2"/>
      <charset val="136"/>
    </font>
    <font>
      <sz val="9"/>
      <name val="微軟正黑體"/>
      <family val="1"/>
      <charset val="136"/>
      <scheme val="minor"/>
    </font>
    <font>
      <sz val="9"/>
      <color theme="1"/>
      <name val="微軟正黑體"/>
      <family val="1"/>
      <charset val="136"/>
      <scheme val="minor"/>
    </font>
    <font>
      <sz val="12"/>
      <color theme="1"/>
      <name val="微軟正黑體"/>
      <family val="2"/>
      <charset val="136"/>
    </font>
    <font>
      <sz val="12"/>
      <color theme="0"/>
      <name val="微軟正黑體"/>
      <family val="2"/>
      <charset val="136"/>
    </font>
    <font>
      <b/>
      <sz val="9"/>
      <color theme="3"/>
      <name val="微軟正黑體"/>
      <family val="1"/>
      <charset val="136"/>
      <scheme val="minor"/>
    </font>
    <font>
      <sz val="9"/>
      <color indexed="8"/>
      <name val="新細明體"/>
      <family val="1"/>
      <charset val="136"/>
    </font>
    <font>
      <sz val="8"/>
      <color theme="1"/>
      <name val="微軟正黑體"/>
      <family val="1"/>
      <charset val="136"/>
      <scheme val="minor"/>
    </font>
    <font>
      <b/>
      <sz val="9"/>
      <color theme="1"/>
      <name val="微軟正黑體"/>
      <family val="1"/>
      <charset val="136"/>
      <scheme val="minor"/>
    </font>
    <font>
      <b/>
      <sz val="11"/>
      <color theme="3"/>
      <name val="微軟正黑體"/>
      <family val="1"/>
      <charset val="136"/>
      <scheme val="minor"/>
    </font>
    <font>
      <sz val="12"/>
      <color theme="1"/>
      <name val="微軟正黑體"/>
      <family val="1"/>
      <charset val="136"/>
      <scheme val="minor"/>
    </font>
    <font>
      <sz val="9"/>
      <name val="微軟正黑體"/>
      <family val="2"/>
      <charset val="136"/>
      <scheme val="minor"/>
    </font>
    <font>
      <b/>
      <sz val="12"/>
      <color rgb="FFFF0000"/>
      <name val="微軟正黑體"/>
      <family val="2"/>
      <charset val="136"/>
    </font>
    <font>
      <sz val="12"/>
      <color rgb="FFFFFFFF"/>
      <name val="微軟正黑體"/>
      <family val="2"/>
      <charset val="136"/>
    </font>
    <font>
      <sz val="12"/>
      <color rgb="FF000000"/>
      <name val="微軟正黑體"/>
      <family val="2"/>
      <charset val="136"/>
    </font>
    <font>
      <b/>
      <sz val="9"/>
      <color theme="4"/>
      <name val="微軟正黑體"/>
      <family val="1"/>
      <charset val="136"/>
      <scheme val="minor"/>
    </font>
    <font>
      <b/>
      <sz val="9"/>
      <color theme="3"/>
      <name val="Arial"/>
      <family val="2"/>
    </font>
    <font>
      <b/>
      <sz val="9"/>
      <color theme="1"/>
      <name val="微軟正黑體"/>
      <family val="1"/>
      <charset val="136"/>
      <scheme val="major"/>
    </font>
    <font>
      <sz val="9"/>
      <color rgb="FFFA7D00"/>
      <name val="微軟正黑體"/>
      <family val="1"/>
      <charset val="136"/>
      <scheme val="minor"/>
    </font>
    <font>
      <u/>
      <sz val="9"/>
      <color indexed="12"/>
      <name val="新細明體"/>
      <family val="1"/>
      <charset val="136"/>
    </font>
    <font>
      <i/>
      <sz val="9"/>
      <color rgb="FF7F7F7F"/>
      <name val="微軟正黑體"/>
      <family val="1"/>
      <charset val="136"/>
      <scheme val="minor"/>
    </font>
    <font>
      <b/>
      <sz val="9"/>
      <color theme="3"/>
      <name val="微軟正黑體"/>
      <family val="1"/>
      <charset val="136"/>
      <scheme val="major"/>
    </font>
    <font>
      <sz val="9"/>
      <color theme="3"/>
      <name val="微軟正黑體"/>
      <family val="1"/>
      <charset val="136"/>
      <scheme val="major"/>
    </font>
    <font>
      <b/>
      <sz val="11"/>
      <color theme="3"/>
      <name val="微軟正黑體"/>
      <family val="1"/>
      <charset val="136"/>
      <scheme val="major"/>
    </font>
    <font>
      <sz val="9"/>
      <color rgb="FF3F3F76"/>
      <name val="微軟正黑體"/>
      <family val="1"/>
      <charset val="136"/>
      <scheme val="minor"/>
    </font>
    <font>
      <b/>
      <sz val="9"/>
      <color rgb="FF3F3F3F"/>
      <name val="微軟正黑體"/>
      <family val="1"/>
      <charset val="136"/>
      <scheme val="minor"/>
    </font>
    <font>
      <b/>
      <sz val="9"/>
      <color theme="0"/>
      <name val="微軟正黑體"/>
      <family val="1"/>
      <charset val="136"/>
      <scheme val="minor"/>
    </font>
    <font>
      <sz val="13"/>
      <color theme="1"/>
      <name val="微軟正黑體"/>
      <family val="2"/>
      <charset val="136"/>
    </font>
    <font>
      <b/>
      <sz val="12"/>
      <color theme="0"/>
      <name val="微軟正黑體"/>
      <family val="2"/>
      <charset val="136"/>
    </font>
    <font>
      <sz val="9"/>
      <color rgb="FF9C6500"/>
      <name val="Arial"/>
      <family val="2"/>
    </font>
    <font>
      <sz val="9"/>
      <color rgb="FF006100"/>
      <name val="Arial"/>
      <family val="2"/>
    </font>
    <font>
      <b/>
      <sz val="9"/>
      <color rgb="FFFA7D00"/>
      <name val="Arial"/>
      <family val="2"/>
    </font>
    <font>
      <sz val="9"/>
      <color rgb="FF9C0006"/>
      <name val="Arial"/>
      <family val="2"/>
    </font>
    <font>
      <b/>
      <sz val="12"/>
      <color rgb="FFFFFF99"/>
      <name val="微軟正黑體"/>
      <family val="2"/>
      <charset val="136"/>
    </font>
    <font>
      <b/>
      <sz val="12"/>
      <color rgb="FFFFFFFF"/>
      <name val="微軟正黑體"/>
      <family val="2"/>
      <charset val="136"/>
    </font>
    <font>
      <sz val="24"/>
      <color theme="1"/>
      <name val="標楷體"/>
      <family val="4"/>
      <charset val="136"/>
    </font>
    <font>
      <sz val="12"/>
      <color theme="1"/>
      <name val="Times New Roman"/>
      <family val="1"/>
    </font>
    <font>
      <sz val="14"/>
      <color rgb="FF000000"/>
      <name val="標楷體"/>
      <family val="4"/>
      <charset val="136"/>
    </font>
    <font>
      <sz val="14"/>
      <name val="微軟正黑體"/>
      <family val="2"/>
      <charset val="136"/>
    </font>
    <font>
      <sz val="14"/>
      <color rgb="FFFF0000"/>
      <name val="標楷體"/>
      <family val="1"/>
      <charset val="136"/>
    </font>
    <font>
      <sz val="24"/>
      <color theme="1"/>
      <name val="新細明體"/>
      <family val="1"/>
      <charset val="136"/>
    </font>
  </fonts>
  <fills count="37">
    <fill>
      <patternFill patternType="none"/>
    </fill>
    <fill>
      <patternFill patternType="gray125"/>
    </fill>
    <fill>
      <patternFill patternType="solid">
        <fgColor indexed="11"/>
        <bgColor indexed="64"/>
      </patternFill>
    </fill>
    <fill>
      <patternFill patternType="solid">
        <fgColor theme="6" tint="0.79998168889431442"/>
        <bgColor indexed="65"/>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FFC000"/>
        <bgColor indexed="64"/>
      </patternFill>
    </fill>
    <fill>
      <patternFill patternType="solid">
        <fgColor rgb="FF6699FF"/>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CCCCFF"/>
        <bgColor indexed="64"/>
      </patternFill>
    </fill>
    <fill>
      <patternFill patternType="solid">
        <fgColor theme="2" tint="-0.149967955565050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2060"/>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249977111117893"/>
        <bgColor indexed="64"/>
      </patternFill>
    </fill>
    <fill>
      <patternFill patternType="solid">
        <fgColor theme="6" tint="0.59999389629810485"/>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249977111117893"/>
        <bgColor indexed="64"/>
      </patternFill>
    </fill>
    <fill>
      <patternFill patternType="solid">
        <fgColor theme="8"/>
        <bgColor indexed="64"/>
      </patternFill>
    </fill>
    <fill>
      <patternFill patternType="solid">
        <fgColor theme="5"/>
        <bgColor indexed="64"/>
      </patternFill>
    </fill>
    <fill>
      <patternFill patternType="solid">
        <fgColor rgb="FFFFFF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C8F3FC"/>
        <bgColor indexed="64"/>
      </patternFill>
    </fill>
    <fill>
      <patternFill patternType="solid">
        <fgColor rgb="FF0070C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D9D9D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3"/>
      </bottom>
      <diagonal/>
    </border>
    <border>
      <left/>
      <right/>
      <top style="thin">
        <color theme="4"/>
      </top>
      <bottom/>
      <diagonal/>
    </border>
    <border>
      <left/>
      <right/>
      <top style="thin">
        <color theme="4"/>
      </top>
      <bottom style="medium">
        <color theme="4"/>
      </bottom>
      <diagonal/>
    </border>
    <border>
      <left/>
      <right/>
      <top/>
      <bottom style="thin">
        <color indexed="64"/>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thin">
        <color auto="1"/>
      </bottom>
      <diagonal/>
    </border>
    <border diagonalDown="1">
      <left style="medium">
        <color auto="1"/>
      </left>
      <right/>
      <top style="medium">
        <color auto="1"/>
      </top>
      <bottom/>
      <diagonal style="thin">
        <color auto="1"/>
      </diagonal>
    </border>
    <border>
      <left/>
      <right style="medium">
        <color indexed="64"/>
      </right>
      <top/>
      <bottom/>
      <diagonal/>
    </border>
    <border>
      <left/>
      <right style="thin">
        <color auto="1"/>
      </right>
      <top style="medium">
        <color auto="1"/>
      </top>
      <bottom style="thin">
        <color auto="1"/>
      </bottom>
      <diagonal/>
    </border>
    <border>
      <left style="medium">
        <color auto="1"/>
      </left>
      <right style="thin">
        <color indexed="64"/>
      </right>
      <top style="thin">
        <color auto="1"/>
      </top>
      <bottom style="thin">
        <color auto="1"/>
      </bottom>
      <diagonal/>
    </border>
    <border>
      <left/>
      <right style="medium">
        <color indexed="64"/>
      </right>
      <top style="thin">
        <color indexed="64"/>
      </top>
      <bottom style="thin">
        <color indexed="64"/>
      </bottom>
      <diagonal/>
    </border>
    <border>
      <left style="medium">
        <color auto="1"/>
      </left>
      <right style="medium">
        <color auto="1"/>
      </right>
      <top style="thin">
        <color auto="1"/>
      </top>
      <bottom style="thin">
        <color auto="1"/>
      </bottom>
      <diagonal/>
    </border>
    <border>
      <left style="medium">
        <color indexed="64"/>
      </left>
      <right/>
      <top style="thin">
        <color indexed="64"/>
      </top>
      <bottom style="thin">
        <color indexed="64"/>
      </bottom>
      <diagonal/>
    </border>
    <border>
      <left style="medium">
        <color auto="1"/>
      </left>
      <right style="dotted">
        <color auto="1"/>
      </right>
      <top/>
      <bottom/>
      <diagonal/>
    </border>
    <border diagonalDown="1">
      <left style="dotted">
        <color auto="1"/>
      </left>
      <right/>
      <top style="dotted">
        <color auto="1"/>
      </top>
      <bottom/>
      <diagonal style="thin">
        <color auto="1"/>
      </diagonal>
    </border>
    <border>
      <left/>
      <right/>
      <top style="dotted">
        <color auto="1"/>
      </top>
      <bottom style="thin">
        <color auto="1"/>
      </bottom>
      <diagonal/>
    </border>
    <border>
      <left/>
      <right style="medium">
        <color auto="1"/>
      </right>
      <top style="dotted">
        <color auto="1"/>
      </top>
      <bottom style="thin">
        <color auto="1"/>
      </bottom>
      <diagonal/>
    </border>
    <border>
      <left style="dotted">
        <color auto="1"/>
      </left>
      <right style="thin">
        <color auto="1"/>
      </right>
      <top/>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style="thin">
        <color indexed="64"/>
      </left>
      <right/>
      <top style="thin">
        <color indexed="64"/>
      </top>
      <bottom style="medium">
        <color indexed="64"/>
      </bottom>
      <diagonal/>
    </border>
    <border>
      <left style="dotted">
        <color auto="1"/>
      </left>
      <right style="thin">
        <color auto="1"/>
      </right>
      <top/>
      <bottom style="medium">
        <color auto="1"/>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auto="1"/>
      </left>
      <right style="dotted">
        <color auto="1"/>
      </right>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auto="1"/>
      </left>
      <right/>
      <top style="medium">
        <color auto="1"/>
      </top>
      <bottom style="thin">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thin">
        <color theme="3"/>
      </top>
      <bottom/>
      <diagonal/>
    </border>
    <border>
      <left/>
      <right/>
      <top style="thin">
        <color theme="3"/>
      </top>
      <bottom style="medium">
        <color theme="3"/>
      </bottom>
      <diagonal/>
    </border>
    <border>
      <left/>
      <right/>
      <top/>
      <bottom style="thin">
        <color theme="4"/>
      </bottom>
      <diagonal/>
    </border>
    <border>
      <left/>
      <right style="medium">
        <color rgb="FF000000"/>
      </right>
      <top style="medium">
        <color indexed="64"/>
      </top>
      <bottom style="medium">
        <color indexed="64"/>
      </bottom>
      <diagonal/>
    </border>
    <border>
      <left/>
      <right style="medium">
        <color indexed="64"/>
      </right>
      <top/>
      <bottom style="medium">
        <color indexed="64"/>
      </bottom>
      <diagonal/>
    </border>
    <border>
      <left/>
      <right style="medium">
        <color auto="1"/>
      </right>
      <top/>
      <bottom style="thin">
        <color auto="1"/>
      </bottom>
      <diagonal/>
    </border>
    <border>
      <left style="thin">
        <color indexed="64"/>
      </left>
      <right style="medium">
        <color indexed="64"/>
      </right>
      <top style="thin">
        <color indexed="64"/>
      </top>
      <bottom/>
      <diagonal/>
    </border>
    <border>
      <left style="thin">
        <color auto="1"/>
      </left>
      <right style="medium">
        <color auto="1"/>
      </right>
      <top style="medium">
        <color auto="1"/>
      </top>
      <bottom style="thin">
        <color auto="1"/>
      </bottom>
      <diagonal/>
    </border>
    <border>
      <left/>
      <right/>
      <top/>
      <bottom style="dotted">
        <color auto="1"/>
      </bottom>
      <diagonal/>
    </border>
    <border>
      <left/>
      <right style="medium">
        <color auto="1"/>
      </right>
      <top/>
      <bottom style="dotted">
        <color auto="1"/>
      </bottom>
      <diagonal/>
    </border>
    <border>
      <left style="medium">
        <color auto="1"/>
      </left>
      <right style="dotted">
        <color auto="1"/>
      </right>
      <top/>
      <bottom style="thin">
        <color auto="1"/>
      </bottom>
      <diagonal/>
    </border>
    <border>
      <left style="medium">
        <color auto="1"/>
      </left>
      <right style="dotted">
        <color auto="1"/>
      </right>
      <top style="thin">
        <color auto="1"/>
      </top>
      <bottom style="thin">
        <color auto="1"/>
      </bottom>
      <diagonal/>
    </border>
    <border>
      <left style="medium">
        <color auto="1"/>
      </left>
      <right style="dotted">
        <color auto="1"/>
      </right>
      <top style="thin">
        <color auto="1"/>
      </top>
      <bottom style="medium">
        <color auto="1"/>
      </bottom>
      <diagonal/>
    </border>
    <border diagonalDown="1">
      <left style="dotted">
        <color auto="1"/>
      </left>
      <right/>
      <top/>
      <bottom/>
      <diagonal style="thin">
        <color auto="1"/>
      </diagonal>
    </border>
    <border>
      <left/>
      <right/>
      <top/>
      <bottom style="medium">
        <color auto="1"/>
      </bottom>
      <diagonal/>
    </border>
    <border>
      <left/>
      <right/>
      <top/>
      <bottom style="medium">
        <color rgb="FF000000"/>
      </bottom>
      <diagonal/>
    </border>
    <border>
      <left/>
      <right style="medium">
        <color indexed="64"/>
      </right>
      <top style="medium">
        <color rgb="FF000000"/>
      </top>
      <bottom/>
      <diagonal/>
    </border>
    <border>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style="medium">
        <color rgb="FF000000"/>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118">
    <xf numFmtId="0" fontId="0" fillId="0" borderId="0">
      <alignment vertical="center"/>
    </xf>
    <xf numFmtId="0" fontId="13" fillId="3" borderId="0" applyNumberFormat="0" applyBorder="0" applyAlignment="0" applyProtection="0">
      <alignment vertical="center"/>
    </xf>
    <xf numFmtId="0" fontId="13" fillId="3" borderId="0" applyNumberFormat="0" applyBorder="0" applyAlignment="0" applyProtection="0">
      <alignment vertical="center"/>
    </xf>
    <xf numFmtId="0" fontId="14" fillId="3" borderId="0" applyNumberFormat="0" applyBorder="0" applyAlignment="0" applyProtection="0">
      <alignment vertical="center"/>
    </xf>
    <xf numFmtId="0" fontId="7" fillId="0" borderId="0"/>
    <xf numFmtId="0" fontId="13" fillId="0" borderId="0">
      <alignment vertical="center"/>
    </xf>
    <xf numFmtId="0" fontId="13" fillId="0" borderId="0">
      <alignment vertical="center"/>
    </xf>
    <xf numFmtId="0" fontId="13" fillId="0" borderId="0">
      <alignment vertical="center"/>
    </xf>
    <xf numFmtId="0" fontId="7" fillId="0" borderId="0"/>
    <xf numFmtId="0" fontId="8" fillId="0" borderId="0">
      <alignment vertical="center"/>
    </xf>
    <xf numFmtId="0" fontId="9" fillId="0" borderId="0"/>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9" fillId="0" borderId="0">
      <alignment vertical="center"/>
    </xf>
    <xf numFmtId="0" fontId="13" fillId="0" borderId="0">
      <alignment vertical="center"/>
    </xf>
    <xf numFmtId="0" fontId="13" fillId="0" borderId="0">
      <alignment vertical="center"/>
    </xf>
    <xf numFmtId="0" fontId="15" fillId="0" borderId="0"/>
    <xf numFmtId="0" fontId="13" fillId="0" borderId="0">
      <alignment vertical="center"/>
    </xf>
    <xf numFmtId="0" fontId="10" fillId="0" borderId="0"/>
    <xf numFmtId="176" fontId="18" fillId="0" borderId="0"/>
    <xf numFmtId="0" fontId="7" fillId="0" borderId="0"/>
    <xf numFmtId="176" fontId="21" fillId="0" borderId="0" applyNumberFormat="0" applyFill="0" applyBorder="0" applyAlignment="0" applyProtection="0"/>
    <xf numFmtId="176" fontId="22" fillId="13" borderId="0" applyNumberFormat="0" applyFont="0" applyBorder="0" applyAlignment="0" applyProtection="0"/>
    <xf numFmtId="0" fontId="18" fillId="0" borderId="0" applyFill="0" applyBorder="0" applyProtection="0"/>
    <xf numFmtId="176" fontId="22" fillId="14" borderId="0" applyNumberFormat="0" applyFont="0" applyBorder="0" applyAlignment="0" applyProtection="0"/>
    <xf numFmtId="177" fontId="18" fillId="0" borderId="0" applyFill="0" applyBorder="0" applyAlignment="0" applyProtection="0"/>
    <xf numFmtId="0" fontId="23" fillId="0" borderId="0" applyNumberFormat="0" applyAlignment="0" applyProtection="0"/>
    <xf numFmtId="0" fontId="21" fillId="0" borderId="11" applyFill="0" applyProtection="0">
      <alignment horizontal="right" wrapText="1"/>
    </xf>
    <xf numFmtId="0" fontId="21" fillId="0" borderId="12" applyProtection="0">
      <alignment horizontal="right" wrapText="1"/>
    </xf>
    <xf numFmtId="0" fontId="21" fillId="0" borderId="0" applyFill="0" applyProtection="0">
      <alignment wrapText="1"/>
    </xf>
    <xf numFmtId="176" fontId="24" fillId="0" borderId="13" applyNumberFormat="0" applyFill="0" applyAlignment="0" applyProtection="0"/>
    <xf numFmtId="0" fontId="25" fillId="0" borderId="0" applyAlignment="0" applyProtection="0"/>
    <xf numFmtId="0" fontId="25" fillId="0" borderId="0" applyAlignment="0" applyProtection="0"/>
    <xf numFmtId="0" fontId="24" fillId="0" borderId="14" applyNumberFormat="0" applyFill="0" applyAlignment="0" applyProtection="0"/>
    <xf numFmtId="0" fontId="26" fillId="0" borderId="0">
      <alignment vertical="center"/>
    </xf>
    <xf numFmtId="0" fontId="26" fillId="0" borderId="0">
      <alignment vertical="center"/>
    </xf>
    <xf numFmtId="0" fontId="4" fillId="0" borderId="0">
      <alignment vertical="center"/>
    </xf>
    <xf numFmtId="176" fontId="18" fillId="0" borderId="0"/>
    <xf numFmtId="0" fontId="26" fillId="0" borderId="0">
      <alignment vertical="center"/>
    </xf>
    <xf numFmtId="0" fontId="26" fillId="0" borderId="0">
      <alignment vertical="center"/>
    </xf>
    <xf numFmtId="0" fontId="7" fillId="0" borderId="0" applyNumberFormat="0" applyFont="0" applyFill="0" applyBorder="0" applyAlignment="0" applyProtection="0"/>
    <xf numFmtId="0" fontId="9" fillId="0" borderId="0"/>
    <xf numFmtId="176" fontId="18" fillId="0" borderId="0"/>
    <xf numFmtId="176" fontId="18" fillId="0" borderId="0"/>
    <xf numFmtId="176" fontId="31" fillId="0" borderId="0" applyNumberFormat="0" applyFill="0" applyBorder="0" applyAlignment="0" applyProtection="0"/>
    <xf numFmtId="176" fontId="22" fillId="24" borderId="0" applyNumberFormat="0" applyFont="0" applyBorder="0" applyAlignment="0" applyProtection="0"/>
    <xf numFmtId="0" fontId="18" fillId="0" borderId="0" applyFill="0" applyBorder="0" applyProtection="0"/>
    <xf numFmtId="0" fontId="18" fillId="0" borderId="0" applyFill="0" applyBorder="0" applyProtection="0"/>
    <xf numFmtId="176" fontId="22" fillId="25" borderId="0" applyNumberFormat="0" applyFont="0" applyBorder="0" applyAlignment="0" applyProtection="0"/>
    <xf numFmtId="177" fontId="18" fillId="0" borderId="0" applyFill="0" applyBorder="0" applyAlignment="0" applyProtection="0"/>
    <xf numFmtId="176" fontId="23" fillId="0" borderId="0" applyNumberFormat="0" applyAlignment="0" applyProtection="0"/>
    <xf numFmtId="0" fontId="21" fillId="0" borderId="12" applyProtection="0">
      <alignment horizontal="right" wrapText="1"/>
    </xf>
    <xf numFmtId="0" fontId="21" fillId="0" borderId="12" applyProtection="0">
      <alignment horizontal="right" wrapText="1"/>
    </xf>
    <xf numFmtId="0" fontId="21" fillId="0" borderId="12" applyProtection="0">
      <alignment horizontal="right" wrapText="1"/>
    </xf>
    <xf numFmtId="0" fontId="32" fillId="0" borderId="11" applyFill="0" applyProtection="0">
      <alignment horizontal="right" wrapText="1"/>
    </xf>
    <xf numFmtId="0" fontId="21" fillId="0" borderId="11" applyFill="0" applyProtection="0">
      <alignment horizontal="right" wrapText="1"/>
    </xf>
    <xf numFmtId="0" fontId="21" fillId="0" borderId="0" applyProtection="0">
      <alignment wrapText="1"/>
    </xf>
    <xf numFmtId="0" fontId="21" fillId="0" borderId="0" applyProtection="0">
      <alignment wrapText="1"/>
    </xf>
    <xf numFmtId="0" fontId="21" fillId="0" borderId="0" applyProtection="0">
      <alignment wrapText="1"/>
    </xf>
    <xf numFmtId="0" fontId="21" fillId="0" borderId="0" applyProtection="0">
      <alignment wrapText="1"/>
    </xf>
    <xf numFmtId="0" fontId="21" fillId="0" borderId="0" applyFill="0" applyProtection="0">
      <alignment wrapText="1"/>
    </xf>
    <xf numFmtId="176" fontId="24" fillId="0" borderId="56" applyNumberFormat="0" applyFill="0" applyAlignment="0" applyProtection="0"/>
    <xf numFmtId="0" fontId="25" fillId="0" borderId="0" applyAlignment="0" applyProtection="0"/>
    <xf numFmtId="0" fontId="25" fillId="0" borderId="0" applyAlignment="0" applyProtection="0"/>
    <xf numFmtId="0" fontId="25" fillId="0" borderId="0" applyAlignment="0" applyProtection="0"/>
    <xf numFmtId="0" fontId="25" fillId="0" borderId="0" applyAlignment="0" applyProtection="0"/>
    <xf numFmtId="176" fontId="24" fillId="0" borderId="57" applyNumberFormat="0" applyFill="0" applyAlignment="0" applyProtection="0"/>
    <xf numFmtId="176" fontId="18" fillId="0" borderId="0"/>
    <xf numFmtId="0" fontId="7" fillId="0" borderId="0"/>
    <xf numFmtId="178" fontId="7" fillId="0" borderId="0"/>
    <xf numFmtId="0" fontId="7" fillId="0" borderId="0"/>
    <xf numFmtId="0" fontId="8" fillId="0" borderId="0">
      <alignment vertical="center"/>
    </xf>
    <xf numFmtId="0" fontId="26" fillId="0" borderId="0">
      <alignment vertical="center"/>
    </xf>
    <xf numFmtId="0" fontId="33" fillId="0" borderId="14" applyNumberFormat="0" applyFill="0" applyAlignment="0" applyProtection="0"/>
    <xf numFmtId="0" fontId="34" fillId="0" borderId="8" applyNumberFormat="0" applyFill="0" applyAlignment="0" applyProtection="0"/>
    <xf numFmtId="0" fontId="18" fillId="7" borderId="10" applyNumberFormat="0" applyAlignment="0" applyProtection="0"/>
    <xf numFmtId="0" fontId="35" fillId="0" borderId="0" applyNumberFormat="0" applyFill="0" applyBorder="0" applyAlignment="0" applyProtection="0">
      <alignment vertical="top"/>
      <protection locked="0"/>
    </xf>
    <xf numFmtId="0" fontId="36" fillId="0" borderId="0" applyNumberFormat="0" applyFill="0" applyBorder="0" applyAlignment="0" applyProtection="0"/>
    <xf numFmtId="49" fontId="37" fillId="0" borderId="0" applyProtection="0">
      <alignment wrapText="1"/>
    </xf>
    <xf numFmtId="49" fontId="38" fillId="0" borderId="58" applyFill="0" applyProtection="0">
      <alignment horizontal="right" wrapText="1"/>
    </xf>
    <xf numFmtId="49" fontId="38" fillId="0" borderId="0" applyProtection="0">
      <alignment wrapText="1"/>
    </xf>
    <xf numFmtId="49" fontId="39" fillId="0" borderId="0" applyAlignment="0" applyProtection="0"/>
    <xf numFmtId="0" fontId="40" fillId="4" borderId="6" applyNumberFormat="0" applyAlignment="0" applyProtection="0"/>
    <xf numFmtId="0" fontId="41" fillId="5" borderId="7" applyNumberFormat="0" applyAlignment="0" applyProtection="0"/>
    <xf numFmtId="0" fontId="42" fillId="6" borderId="9" applyNumberFormat="0" applyAlignment="0" applyProtection="0"/>
    <xf numFmtId="0" fontId="3" fillId="0" borderId="0">
      <alignment vertical="center"/>
    </xf>
    <xf numFmtId="0" fontId="2" fillId="0" borderId="0">
      <alignment vertical="center"/>
    </xf>
    <xf numFmtId="0" fontId="26" fillId="3" borderId="0" applyNumberFormat="0" applyBorder="0" applyAlignment="0" applyProtection="0">
      <alignment vertical="center"/>
    </xf>
    <xf numFmtId="0" fontId="7" fillId="0" borderId="0"/>
    <xf numFmtId="0" fontId="26" fillId="0" borderId="0">
      <alignment vertical="center"/>
    </xf>
    <xf numFmtId="176" fontId="21" fillId="0" borderId="0" applyNumberFormat="0" applyFill="0" applyBorder="0" applyAlignment="0" applyProtection="0"/>
    <xf numFmtId="176" fontId="22" fillId="13" borderId="0" applyNumberFormat="0" applyFont="0" applyBorder="0" applyAlignment="0" applyProtection="0"/>
    <xf numFmtId="176" fontId="22" fillId="14" borderId="0" applyNumberFormat="0" applyFont="0" applyBorder="0" applyAlignment="0" applyProtection="0"/>
    <xf numFmtId="0" fontId="23" fillId="0" borderId="0" applyNumberFormat="0" applyAlignment="0" applyProtection="0"/>
    <xf numFmtId="176" fontId="24" fillId="0" borderId="13" applyNumberFormat="0" applyFill="0" applyAlignment="0" applyProtection="0"/>
    <xf numFmtId="0" fontId="24" fillId="0" borderId="14" applyNumberFormat="0" applyFill="0" applyAlignment="0" applyProtection="0"/>
    <xf numFmtId="0" fontId="26" fillId="0" borderId="0">
      <alignment vertical="center"/>
    </xf>
    <xf numFmtId="0" fontId="26" fillId="0" borderId="0">
      <alignment vertical="center"/>
    </xf>
    <xf numFmtId="0" fontId="2" fillId="0" borderId="0">
      <alignment vertical="center"/>
    </xf>
    <xf numFmtId="0" fontId="2" fillId="0" borderId="0">
      <alignment vertical="center"/>
    </xf>
    <xf numFmtId="0" fontId="9" fillId="0" borderId="0">
      <alignment vertical="center"/>
    </xf>
    <xf numFmtId="0" fontId="13" fillId="0" borderId="0">
      <alignment vertical="center"/>
    </xf>
    <xf numFmtId="0" fontId="2" fillId="0" borderId="0">
      <alignment vertical="center"/>
    </xf>
    <xf numFmtId="0" fontId="45" fillId="29" borderId="0" applyNumberFormat="0" applyBorder="0" applyAlignment="0" applyProtection="0"/>
    <xf numFmtId="0" fontId="46" fillId="27" borderId="0" applyNumberFormat="0" applyBorder="0" applyAlignment="0" applyProtection="0"/>
    <xf numFmtId="9" fontId="8" fillId="0" borderId="0" applyFont="0" applyFill="0" applyBorder="0" applyAlignment="0" applyProtection="0">
      <alignment vertical="center"/>
    </xf>
    <xf numFmtId="0" fontId="47" fillId="5" borderId="6" applyNumberFormat="0" applyAlignment="0" applyProtection="0"/>
    <xf numFmtId="49" fontId="32" fillId="0" borderId="11" applyFill="0" applyProtection="0">
      <alignment horizontal="right" wrapText="1"/>
    </xf>
    <xf numFmtId="0" fontId="48" fillId="28" borderId="0" applyNumberFormat="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6" fillId="0" borderId="0">
      <alignment vertical="center"/>
    </xf>
  </cellStyleXfs>
  <cellXfs count="313">
    <xf numFmtId="0" fontId="0" fillId="0" borderId="0" xfId="0">
      <alignment vertical="center"/>
    </xf>
    <xf numFmtId="0" fontId="19" fillId="0" borderId="0" xfId="36" applyFont="1">
      <alignment vertical="center"/>
    </xf>
    <xf numFmtId="0" fontId="19" fillId="0" borderId="32" xfId="36" applyFont="1" applyBorder="1" applyAlignment="1">
      <alignment horizontal="left" vertical="top" wrapText="1"/>
    </xf>
    <xf numFmtId="0" fontId="19" fillId="0" borderId="43" xfId="36" applyFont="1" applyBorder="1" applyAlignment="1">
      <alignment horizontal="left" vertical="top" wrapText="1"/>
    </xf>
    <xf numFmtId="0" fontId="19" fillId="0" borderId="0" xfId="38" applyFont="1" applyAlignment="1">
      <alignment horizontal="left" vertical="center"/>
    </xf>
    <xf numFmtId="0" fontId="16" fillId="0" borderId="0" xfId="42" applyFont="1" applyFill="1" applyBorder="1" applyAlignment="1" applyProtection="1">
      <alignment horizontal="left" vertical="center" wrapText="1"/>
    </xf>
    <xf numFmtId="0" fontId="19" fillId="0" borderId="0" xfId="38" applyFont="1" applyAlignment="1">
      <alignment horizontal="center" vertical="center"/>
    </xf>
    <xf numFmtId="176" fontId="19" fillId="12" borderId="1" xfId="21" applyFont="1" applyFill="1" applyBorder="1" applyAlignment="1">
      <alignment vertical="top" wrapText="1"/>
    </xf>
    <xf numFmtId="0" fontId="43" fillId="0" borderId="0" xfId="87" applyFont="1">
      <alignment vertical="center"/>
    </xf>
    <xf numFmtId="0" fontId="43" fillId="17" borderId="1" xfId="87" applyFont="1" applyFill="1" applyBorder="1" applyAlignment="1">
      <alignment horizontal="left" vertical="center" wrapText="1"/>
    </xf>
    <xf numFmtId="0" fontId="43" fillId="15" borderId="1" xfId="87" applyFont="1" applyFill="1" applyBorder="1" applyAlignment="1">
      <alignment vertical="top" wrapText="1"/>
    </xf>
    <xf numFmtId="0" fontId="43" fillId="15" borderId="1" xfId="87" applyFont="1" applyFill="1" applyBorder="1" applyAlignment="1">
      <alignment vertical="center" wrapText="1"/>
    </xf>
    <xf numFmtId="0" fontId="43" fillId="17" borderId="1" xfId="87" applyFont="1" applyFill="1" applyBorder="1" applyAlignment="1">
      <alignment vertical="top" wrapText="1"/>
    </xf>
    <xf numFmtId="0" fontId="43" fillId="0" borderId="0" xfId="87" applyFont="1" applyAlignment="1">
      <alignment horizontal="left" vertical="center" wrapText="1"/>
    </xf>
    <xf numFmtId="0" fontId="43" fillId="0" borderId="0" xfId="87" applyFont="1" applyAlignment="1">
      <alignment vertical="top" wrapText="1"/>
    </xf>
    <xf numFmtId="0" fontId="43" fillId="0" borderId="0" xfId="87" applyFont="1" applyAlignment="1">
      <alignment horizontal="left" vertical="center"/>
    </xf>
    <xf numFmtId="0" fontId="19" fillId="0" borderId="0" xfId="0" applyFont="1" applyAlignment="1">
      <alignment horizontal="left" vertical="center"/>
    </xf>
    <xf numFmtId="49" fontId="16" fillId="0" borderId="0" xfId="8" applyNumberFormat="1" applyFont="1" applyAlignment="1" applyProtection="1">
      <alignment vertical="center" wrapText="1"/>
      <protection locked="0"/>
    </xf>
    <xf numFmtId="0" fontId="19" fillId="0" borderId="0" xfId="38" applyFont="1">
      <alignment vertical="center"/>
    </xf>
    <xf numFmtId="0" fontId="19" fillId="0" borderId="0" xfId="88" applyFont="1" applyAlignment="1">
      <alignment vertical="center" wrapText="1"/>
    </xf>
    <xf numFmtId="0" fontId="19" fillId="0" borderId="0" xfId="88" applyFont="1" applyAlignment="1">
      <alignment horizontal="left" vertical="center" wrapText="1"/>
    </xf>
    <xf numFmtId="0" fontId="19" fillId="0" borderId="0" xfId="88" applyFont="1" applyAlignment="1">
      <alignment horizontal="center" vertical="center" wrapText="1"/>
    </xf>
    <xf numFmtId="0" fontId="19" fillId="18" borderId="1" xfId="88" applyFont="1" applyFill="1" applyBorder="1" applyAlignment="1">
      <alignment horizontal="center" vertical="center" wrapText="1"/>
    </xf>
    <xf numFmtId="0" fontId="16" fillId="30" borderId="1" xfId="42" applyFont="1" applyFill="1" applyBorder="1" applyAlignment="1" applyProtection="1">
      <alignment horizontal="center" vertical="top" wrapText="1"/>
      <protection locked="0"/>
    </xf>
    <xf numFmtId="0" fontId="16" fillId="30" borderId="1" xfId="42" applyFont="1" applyFill="1" applyBorder="1" applyAlignment="1" applyProtection="1">
      <alignment horizontal="left" vertical="top" wrapText="1"/>
      <protection locked="0"/>
    </xf>
    <xf numFmtId="49" fontId="16" fillId="30" borderId="1" xfId="42" applyNumberFormat="1" applyFont="1" applyFill="1" applyBorder="1" applyAlignment="1" applyProtection="1">
      <alignment horizontal="left" vertical="top" wrapText="1"/>
      <protection locked="0"/>
    </xf>
    <xf numFmtId="0" fontId="16" fillId="30" borderId="1" xfId="42" applyFont="1" applyFill="1" applyBorder="1" applyAlignment="1" applyProtection="1">
      <alignment horizontal="center" vertical="top" wrapText="1"/>
    </xf>
    <xf numFmtId="0" fontId="19" fillId="17" borderId="1" xfId="88" applyFont="1" applyFill="1" applyBorder="1" applyAlignment="1">
      <alignment horizontal="center" vertical="top" wrapText="1"/>
    </xf>
    <xf numFmtId="176" fontId="19" fillId="0" borderId="1" xfId="21" applyFont="1" applyBorder="1" applyAlignment="1">
      <alignment vertical="center"/>
    </xf>
    <xf numFmtId="0" fontId="16" fillId="0" borderId="1" xfId="42" applyFont="1" applyFill="1" applyBorder="1" applyAlignment="1" applyProtection="1">
      <alignment horizontal="left" vertical="top" wrapText="1"/>
      <protection locked="0"/>
    </xf>
    <xf numFmtId="0" fontId="16" fillId="0" borderId="1" xfId="42" applyFont="1" applyFill="1" applyBorder="1" applyAlignment="1" applyProtection="1">
      <alignment horizontal="center" vertical="top" wrapText="1"/>
      <protection locked="0"/>
    </xf>
    <xf numFmtId="49" fontId="16" fillId="0" borderId="1" xfId="42" applyNumberFormat="1" applyFont="1" applyFill="1" applyBorder="1" applyAlignment="1" applyProtection="1">
      <alignment horizontal="left" vertical="top" wrapText="1"/>
      <protection locked="0"/>
    </xf>
    <xf numFmtId="0" fontId="19" fillId="0" borderId="0" xfId="36" applyFont="1" applyAlignment="1">
      <alignment vertical="top"/>
    </xf>
    <xf numFmtId="0" fontId="20" fillId="0" borderId="0" xfId="36" applyFont="1" applyAlignment="1">
      <alignment vertical="top"/>
    </xf>
    <xf numFmtId="0" fontId="30" fillId="0" borderId="0" xfId="88" applyFont="1" applyAlignment="1">
      <alignment horizontal="center" vertical="top" wrapText="1"/>
    </xf>
    <xf numFmtId="0" fontId="20" fillId="16" borderId="49" xfId="36" applyFont="1" applyFill="1" applyBorder="1" applyAlignment="1">
      <alignment horizontal="center" vertical="top"/>
    </xf>
    <xf numFmtId="0" fontId="20" fillId="16" borderId="25" xfId="36" applyFont="1" applyFill="1" applyBorder="1" applyAlignment="1">
      <alignment horizontal="center" vertical="top"/>
    </xf>
    <xf numFmtId="0" fontId="19" fillId="0" borderId="0" xfId="88" applyFont="1" applyAlignment="1">
      <alignment vertical="top"/>
    </xf>
    <xf numFmtId="0" fontId="28" fillId="0" borderId="0" xfId="88" applyFont="1">
      <alignment vertical="center"/>
    </xf>
    <xf numFmtId="0" fontId="19" fillId="0" borderId="0" xfId="88" applyFont="1">
      <alignment vertical="center"/>
    </xf>
    <xf numFmtId="0" fontId="49" fillId="0" borderId="0" xfId="36" applyFont="1" applyAlignment="1">
      <alignment vertical="center" wrapText="1"/>
    </xf>
    <xf numFmtId="0" fontId="16" fillId="0" borderId="26" xfId="88" applyFont="1" applyBorder="1" applyAlignment="1">
      <alignment horizontal="center" vertical="center" wrapText="1" readingOrder="1"/>
    </xf>
    <xf numFmtId="0" fontId="29" fillId="0" borderId="27" xfId="88" applyFont="1" applyBorder="1" applyAlignment="1">
      <alignment horizontal="center" vertical="center" wrapText="1"/>
    </xf>
    <xf numFmtId="0" fontId="50" fillId="31" borderId="55" xfId="36" applyFont="1" applyFill="1" applyBorder="1" applyAlignment="1">
      <alignment horizontal="center" vertical="center" wrapText="1"/>
    </xf>
    <xf numFmtId="0" fontId="50" fillId="31" borderId="60" xfId="36" applyFont="1" applyFill="1" applyBorder="1" applyAlignment="1">
      <alignment horizontal="center" vertical="center" wrapText="1"/>
    </xf>
    <xf numFmtId="0" fontId="50" fillId="0" borderId="0" xfId="36" applyFont="1" applyAlignment="1">
      <alignment vertical="center" wrapText="1"/>
    </xf>
    <xf numFmtId="0" fontId="30" fillId="20" borderId="31" xfId="88" applyFont="1" applyFill="1" applyBorder="1" applyAlignment="1">
      <alignment horizontal="center" vertical="center" wrapText="1" readingOrder="1"/>
    </xf>
    <xf numFmtId="0" fontId="16" fillId="0" borderId="33" xfId="88" applyFont="1" applyBorder="1" applyAlignment="1">
      <alignment horizontal="center" vertical="center" wrapText="1"/>
    </xf>
    <xf numFmtId="0" fontId="29" fillId="0" borderId="35" xfId="88" applyFont="1" applyBorder="1" applyAlignment="1">
      <alignment horizontal="center" vertical="center" wrapText="1"/>
    </xf>
    <xf numFmtId="0" fontId="30" fillId="0" borderId="36" xfId="88" applyFont="1" applyBorder="1" applyAlignment="1">
      <alignment horizontal="center" vertical="center" wrapText="1" readingOrder="1"/>
    </xf>
    <xf numFmtId="0" fontId="30" fillId="0" borderId="37" xfId="88" applyFont="1" applyBorder="1" applyAlignment="1">
      <alignment horizontal="center" vertical="center" wrapText="1" readingOrder="1"/>
    </xf>
    <xf numFmtId="0" fontId="30" fillId="0" borderId="0" xfId="36" applyFont="1" applyAlignment="1">
      <alignment horizontal="left" vertical="center" wrapText="1"/>
    </xf>
    <xf numFmtId="0" fontId="30" fillId="21" borderId="31" xfId="88" applyFont="1" applyFill="1" applyBorder="1" applyAlignment="1">
      <alignment horizontal="center" vertical="center" wrapText="1" readingOrder="1"/>
    </xf>
    <xf numFmtId="0" fontId="30" fillId="0" borderId="33" xfId="88" applyFont="1" applyBorder="1" applyAlignment="1">
      <alignment horizontal="center" vertical="center" wrapText="1" readingOrder="1"/>
    </xf>
    <xf numFmtId="0" fontId="30" fillId="0" borderId="38" xfId="88" applyFont="1" applyBorder="1" applyAlignment="1">
      <alignment horizontal="center" vertical="center" wrapText="1" readingOrder="1"/>
    </xf>
    <xf numFmtId="0" fontId="30" fillId="10" borderId="1" xfId="88" applyFont="1" applyFill="1" applyBorder="1" applyAlignment="1">
      <alignment horizontal="center" vertical="center" wrapText="1" readingOrder="1"/>
    </xf>
    <xf numFmtId="0" fontId="30" fillId="20" borderId="1" xfId="88" applyFont="1" applyFill="1" applyBorder="1" applyAlignment="1">
      <alignment horizontal="center" vertical="center" wrapText="1" readingOrder="1"/>
    </xf>
    <xf numFmtId="0" fontId="30" fillId="20" borderId="39" xfId="88" applyFont="1" applyFill="1" applyBorder="1" applyAlignment="1">
      <alignment horizontal="center" vertical="center" wrapText="1" readingOrder="1"/>
    </xf>
    <xf numFmtId="0" fontId="30" fillId="21" borderId="39" xfId="88" applyFont="1" applyFill="1" applyBorder="1" applyAlignment="1">
      <alignment horizontal="center" vertical="center" wrapText="1" readingOrder="1"/>
    </xf>
    <xf numFmtId="0" fontId="30" fillId="22" borderId="42" xfId="88" applyFont="1" applyFill="1" applyBorder="1" applyAlignment="1">
      <alignment horizontal="center" vertical="center" wrapText="1" readingOrder="1"/>
    </xf>
    <xf numFmtId="0" fontId="30" fillId="0" borderId="44" xfId="88" applyFont="1" applyBorder="1" applyAlignment="1">
      <alignment horizontal="center" vertical="center" wrapText="1" readingOrder="1"/>
    </xf>
    <xf numFmtId="0" fontId="30" fillId="21" borderId="1" xfId="88" applyFont="1" applyFill="1" applyBorder="1" applyAlignment="1">
      <alignment horizontal="center" vertical="center" wrapText="1" readingOrder="1"/>
    </xf>
    <xf numFmtId="0" fontId="30" fillId="22" borderId="39" xfId="88" applyFont="1" applyFill="1" applyBorder="1" applyAlignment="1">
      <alignment horizontal="center" vertical="center" wrapText="1" readingOrder="1"/>
    </xf>
    <xf numFmtId="0" fontId="30" fillId="22" borderId="1" xfId="88" applyFont="1" applyFill="1" applyBorder="1" applyAlignment="1">
      <alignment horizontal="center" vertical="center" wrapText="1" readingOrder="1"/>
    </xf>
    <xf numFmtId="0" fontId="30" fillId="23" borderId="39" xfId="88" applyFont="1" applyFill="1" applyBorder="1" applyAlignment="1">
      <alignment horizontal="center" vertical="center" wrapText="1" readingOrder="1"/>
    </xf>
    <xf numFmtId="0" fontId="30" fillId="0" borderId="46" xfId="88" applyFont="1" applyBorder="1" applyAlignment="1">
      <alignment horizontal="center" vertical="center" wrapText="1" readingOrder="1"/>
    </xf>
    <xf numFmtId="0" fontId="30" fillId="22" borderId="47" xfId="88" applyFont="1" applyFill="1" applyBorder="1" applyAlignment="1">
      <alignment horizontal="center" vertical="center" wrapText="1" readingOrder="1"/>
    </xf>
    <xf numFmtId="0" fontId="20" fillId="0" borderId="0" xfId="36" applyFont="1">
      <alignment vertical="center"/>
    </xf>
    <xf numFmtId="0" fontId="30" fillId="23" borderId="47" xfId="88" applyFont="1" applyFill="1" applyBorder="1" applyAlignment="1">
      <alignment horizontal="center" vertical="center" wrapText="1" readingOrder="1"/>
    </xf>
    <xf numFmtId="0" fontId="30" fillId="23" borderId="51" xfId="88" applyFont="1" applyFill="1" applyBorder="1" applyAlignment="1">
      <alignment horizontal="center" vertical="center" wrapText="1" readingOrder="1"/>
    </xf>
    <xf numFmtId="0" fontId="30" fillId="0" borderId="0" xfId="88" applyFont="1" applyAlignment="1">
      <alignment horizontal="center" vertical="center" textRotation="255" wrapText="1" readingOrder="1"/>
    </xf>
    <xf numFmtId="0" fontId="30" fillId="0" borderId="0" xfId="88" applyFont="1" applyAlignment="1">
      <alignment horizontal="center" vertical="center" wrapText="1" readingOrder="1"/>
    </xf>
    <xf numFmtId="0" fontId="30" fillId="0" borderId="0" xfId="36" applyFont="1" applyAlignment="1">
      <alignment vertical="center" wrapText="1"/>
    </xf>
    <xf numFmtId="0" fontId="16" fillId="12" borderId="1" xfId="8" applyFont="1" applyFill="1" applyBorder="1" applyAlignment="1">
      <alignment horizontal="left" vertical="top" wrapText="1"/>
    </xf>
    <xf numFmtId="0" fontId="16" fillId="10" borderId="62" xfId="88" applyFont="1" applyFill="1" applyBorder="1" applyAlignment="1">
      <alignment horizontal="center" vertical="center"/>
    </xf>
    <xf numFmtId="0" fontId="16" fillId="0" borderId="1" xfId="7" applyFont="1" applyBorder="1" applyAlignment="1">
      <alignment vertical="center" wrapText="1"/>
    </xf>
    <xf numFmtId="0" fontId="30" fillId="21" borderId="47" xfId="88" applyFont="1" applyFill="1" applyBorder="1" applyAlignment="1">
      <alignment horizontal="center" vertical="center" wrapText="1" readingOrder="1"/>
    </xf>
    <xf numFmtId="0" fontId="16" fillId="0" borderId="0" xfId="7" applyFont="1" applyAlignment="1">
      <alignment vertical="center" wrapText="1"/>
    </xf>
    <xf numFmtId="0" fontId="16" fillId="35" borderId="1" xfId="8" applyFont="1" applyFill="1" applyBorder="1" applyAlignment="1">
      <alignment horizontal="left" vertical="top" wrapText="1"/>
    </xf>
    <xf numFmtId="49" fontId="16" fillId="35" borderId="1" xfId="16" applyNumberFormat="1" applyFont="1" applyFill="1" applyBorder="1" applyAlignment="1">
      <alignment horizontal="left" vertical="top" wrapText="1"/>
    </xf>
    <xf numFmtId="0" fontId="16" fillId="0" borderId="0" xfId="0" applyFont="1" applyAlignment="1">
      <alignment horizontal="left" vertical="top" wrapText="1" readingOrder="1"/>
    </xf>
    <xf numFmtId="0" fontId="16" fillId="10" borderId="63" xfId="88" applyFont="1" applyFill="1" applyBorder="1" applyAlignment="1">
      <alignment horizontal="center" vertical="center"/>
    </xf>
    <xf numFmtId="2" fontId="19" fillId="17" borderId="1" xfId="88" applyNumberFormat="1" applyFont="1" applyFill="1" applyBorder="1" applyAlignment="1">
      <alignment horizontal="center" vertical="top" wrapText="1"/>
    </xf>
    <xf numFmtId="0" fontId="30" fillId="0" borderId="28" xfId="36" applyFont="1" applyBorder="1" applyAlignment="1">
      <alignment horizontal="left" vertical="top" wrapText="1"/>
    </xf>
    <xf numFmtId="0" fontId="30" fillId="0" borderId="0" xfId="36" applyFont="1" applyAlignment="1">
      <alignment horizontal="left" vertical="top" wrapText="1"/>
    </xf>
    <xf numFmtId="0" fontId="50" fillId="31" borderId="49" xfId="36" applyFont="1" applyFill="1" applyBorder="1" applyAlignment="1">
      <alignment horizontal="center" vertical="center" wrapText="1"/>
    </xf>
    <xf numFmtId="0" fontId="30" fillId="0" borderId="18" xfId="36" applyFont="1" applyBorder="1" applyAlignment="1">
      <alignment horizontal="right" vertical="center" wrapText="1"/>
    </xf>
    <xf numFmtId="0" fontId="50" fillId="0" borderId="0" xfId="36" applyFont="1" applyAlignment="1">
      <alignment horizontal="center" vertical="center" wrapText="1"/>
    </xf>
    <xf numFmtId="0" fontId="30" fillId="0" borderId="54" xfId="36" applyFont="1" applyBorder="1" applyAlignment="1">
      <alignment vertical="top" wrapText="1"/>
    </xf>
    <xf numFmtId="0" fontId="30" fillId="0" borderId="0" xfId="36" applyFont="1" applyAlignment="1">
      <alignment horizontal="center" vertical="center" wrapText="1"/>
    </xf>
    <xf numFmtId="0" fontId="19" fillId="0" borderId="0" xfId="113" applyFont="1">
      <alignment vertical="center"/>
    </xf>
    <xf numFmtId="0" fontId="16" fillId="10" borderId="24" xfId="113" applyFont="1" applyFill="1" applyBorder="1" applyAlignment="1">
      <alignment horizontal="center" vertical="center"/>
    </xf>
    <xf numFmtId="0" fontId="29" fillId="0" borderId="27" xfId="113" applyFont="1" applyBorder="1" applyAlignment="1">
      <alignment horizontal="center" vertical="center" wrapText="1"/>
    </xf>
    <xf numFmtId="0" fontId="50" fillId="31" borderId="55" xfId="36" applyFont="1" applyFill="1" applyBorder="1" applyAlignment="1">
      <alignment vertical="center" wrapText="1"/>
    </xf>
    <xf numFmtId="0" fontId="30" fillId="20" borderId="31" xfId="113" applyFont="1" applyFill="1" applyBorder="1" applyAlignment="1">
      <alignment horizontal="center" vertical="center" wrapText="1" readingOrder="1"/>
    </xf>
    <xf numFmtId="0" fontId="29" fillId="0" borderId="35" xfId="113" applyFont="1" applyBorder="1" applyAlignment="1">
      <alignment horizontal="center" vertical="center" wrapText="1"/>
    </xf>
    <xf numFmtId="0" fontId="30" fillId="0" borderId="36" xfId="113" applyFont="1" applyBorder="1" applyAlignment="1">
      <alignment horizontal="center" vertical="center" wrapText="1" readingOrder="1"/>
    </xf>
    <xf numFmtId="0" fontId="30" fillId="0" borderId="37" xfId="113" applyFont="1" applyBorder="1" applyAlignment="1">
      <alignment horizontal="center" vertical="center" wrapText="1" readingOrder="1"/>
    </xf>
    <xf numFmtId="0" fontId="30" fillId="20" borderId="3" xfId="113" applyFont="1" applyFill="1" applyBorder="1" applyAlignment="1">
      <alignment horizontal="center" vertical="center" wrapText="1" readingOrder="1"/>
    </xf>
    <xf numFmtId="0" fontId="30" fillId="0" borderId="60" xfId="36" applyFont="1" applyBorder="1" applyAlignment="1">
      <alignment horizontal="right" vertical="center" wrapText="1"/>
    </xf>
    <xf numFmtId="0" fontId="30" fillId="21" borderId="31" xfId="113" applyFont="1" applyFill="1" applyBorder="1" applyAlignment="1">
      <alignment horizontal="center" vertical="center" wrapText="1" readingOrder="1"/>
    </xf>
    <xf numFmtId="0" fontId="30" fillId="0" borderId="38" xfId="113" applyFont="1" applyBorder="1" applyAlignment="1">
      <alignment horizontal="center" vertical="center" wrapText="1" readingOrder="1"/>
    </xf>
    <xf numFmtId="0" fontId="30" fillId="10" borderId="1" xfId="113" applyFont="1" applyFill="1" applyBorder="1" applyAlignment="1">
      <alignment horizontal="center" vertical="center" wrapText="1" readingOrder="1"/>
    </xf>
    <xf numFmtId="0" fontId="30" fillId="20" borderId="1" xfId="113" applyFont="1" applyFill="1" applyBorder="1" applyAlignment="1">
      <alignment horizontal="center" vertical="center" wrapText="1" readingOrder="1"/>
    </xf>
    <xf numFmtId="0" fontId="30" fillId="0" borderId="60" xfId="36" applyFont="1" applyBorder="1" applyAlignment="1">
      <alignment horizontal="left" vertical="top" wrapText="1"/>
    </xf>
    <xf numFmtId="0" fontId="30" fillId="22" borderId="39" xfId="113" applyFont="1" applyFill="1" applyBorder="1" applyAlignment="1">
      <alignment horizontal="center" vertical="center" wrapText="1" readingOrder="1"/>
    </xf>
    <xf numFmtId="0" fontId="30" fillId="21" borderId="2" xfId="113" applyFont="1" applyFill="1" applyBorder="1" applyAlignment="1">
      <alignment horizontal="center" vertical="center" wrapText="1" readingOrder="1"/>
    </xf>
    <xf numFmtId="0" fontId="30" fillId="22" borderId="1" xfId="113" applyFont="1" applyFill="1" applyBorder="1" applyAlignment="1">
      <alignment horizontal="center" vertical="center" wrapText="1" readingOrder="1"/>
    </xf>
    <xf numFmtId="0" fontId="30" fillId="23" borderId="39" xfId="113" applyFont="1" applyFill="1" applyBorder="1" applyAlignment="1">
      <alignment horizontal="center" vertical="center" wrapText="1" readingOrder="1"/>
    </xf>
    <xf numFmtId="0" fontId="30" fillId="0" borderId="46" xfId="113" applyFont="1" applyBorder="1" applyAlignment="1">
      <alignment horizontal="center" vertical="center" wrapText="1" readingOrder="1"/>
    </xf>
    <xf numFmtId="0" fontId="30" fillId="20" borderId="47" xfId="113" applyFont="1" applyFill="1" applyBorder="1" applyAlignment="1">
      <alignment horizontal="center" vertical="center" wrapText="1" readingOrder="1"/>
    </xf>
    <xf numFmtId="0" fontId="30" fillId="21" borderId="45" xfId="113" applyFont="1" applyFill="1" applyBorder="1" applyAlignment="1">
      <alignment horizontal="center" vertical="center" wrapText="1" readingOrder="1"/>
    </xf>
    <xf numFmtId="0" fontId="30" fillId="22" borderId="47" xfId="113" applyFont="1" applyFill="1" applyBorder="1" applyAlignment="1">
      <alignment horizontal="center" vertical="center" wrapText="1" readingOrder="1"/>
    </xf>
    <xf numFmtId="0" fontId="30" fillId="23" borderId="48" xfId="113" applyFont="1" applyFill="1" applyBorder="1" applyAlignment="1">
      <alignment horizontal="center" vertical="center" wrapText="1" readingOrder="1"/>
    </xf>
    <xf numFmtId="0" fontId="19" fillId="0" borderId="20" xfId="36" applyFont="1" applyBorder="1">
      <alignment vertical="center"/>
    </xf>
    <xf numFmtId="0" fontId="20" fillId="0" borderId="27" xfId="113" applyFont="1" applyBorder="1" applyAlignment="1">
      <alignment horizontal="center" vertical="center" wrapText="1"/>
    </xf>
    <xf numFmtId="0" fontId="29" fillId="0" borderId="69" xfId="113" applyFont="1" applyBorder="1" applyAlignment="1">
      <alignment horizontal="center" vertical="center" wrapText="1"/>
    </xf>
    <xf numFmtId="0" fontId="30" fillId="0" borderId="15" xfId="113" applyFont="1" applyBorder="1" applyAlignment="1">
      <alignment horizontal="center" vertical="center" wrapText="1" readingOrder="1"/>
    </xf>
    <xf numFmtId="0" fontId="30" fillId="0" borderId="61" xfId="113" applyFont="1" applyBorder="1" applyAlignment="1">
      <alignment horizontal="center" vertical="center" wrapText="1" readingOrder="1"/>
    </xf>
    <xf numFmtId="0" fontId="30" fillId="22" borderId="62" xfId="113" applyFont="1" applyFill="1" applyBorder="1" applyAlignment="1">
      <alignment horizontal="center" vertical="center" wrapText="1" readingOrder="1"/>
    </xf>
    <xf numFmtId="0" fontId="30" fillId="22" borderId="45" xfId="113" applyFont="1" applyFill="1" applyBorder="1" applyAlignment="1">
      <alignment horizontal="center" vertical="center" wrapText="1" readingOrder="1"/>
    </xf>
    <xf numFmtId="0" fontId="30" fillId="22" borderId="51" xfId="113" applyFont="1" applyFill="1" applyBorder="1" applyAlignment="1">
      <alignment horizontal="center" vertical="center" wrapText="1" readingOrder="1"/>
    </xf>
    <xf numFmtId="0" fontId="16" fillId="0" borderId="0" xfId="113" applyFont="1" applyAlignment="1">
      <alignment horizontal="center" vertical="center" wrapText="1"/>
    </xf>
    <xf numFmtId="0" fontId="16" fillId="0" borderId="0" xfId="113" applyFont="1" applyAlignment="1">
      <alignment vertical="center" textRotation="255" wrapText="1" readingOrder="1"/>
    </xf>
    <xf numFmtId="0" fontId="16" fillId="0" borderId="0" xfId="7" applyFont="1">
      <alignment vertical="center"/>
    </xf>
    <xf numFmtId="0" fontId="16" fillId="0" borderId="1" xfId="7" applyFont="1" applyBorder="1">
      <alignment vertical="center"/>
    </xf>
    <xf numFmtId="0" fontId="30" fillId="23" borderId="60" xfId="113" applyFont="1" applyFill="1" applyBorder="1" applyAlignment="1">
      <alignment horizontal="center" vertical="center" wrapText="1" readingOrder="1"/>
    </xf>
    <xf numFmtId="0" fontId="16" fillId="0" borderId="22" xfId="88" applyFont="1" applyBorder="1" applyAlignment="1">
      <alignment horizontal="center" vertical="top" wrapText="1"/>
    </xf>
    <xf numFmtId="0" fontId="16" fillId="0" borderId="30" xfId="88" applyFont="1" applyBorder="1" applyAlignment="1">
      <alignment horizontal="center" vertical="top" wrapText="1"/>
    </xf>
    <xf numFmtId="0" fontId="16" fillId="0" borderId="40" xfId="88" applyFont="1" applyBorder="1" applyAlignment="1">
      <alignment horizontal="center" vertical="top" wrapText="1"/>
    </xf>
    <xf numFmtId="0" fontId="16" fillId="0" borderId="0" xfId="88" applyFont="1" applyAlignment="1">
      <alignment horizontal="center" vertical="top" wrapText="1"/>
    </xf>
    <xf numFmtId="14" fontId="16" fillId="30" borderId="1" xfId="70" applyNumberFormat="1" applyFont="1" applyFill="1" applyBorder="1" applyAlignment="1">
      <alignment horizontal="center" vertical="top" wrapText="1"/>
    </xf>
    <xf numFmtId="0" fontId="19" fillId="0" borderId="0" xfId="38" applyFont="1" applyAlignment="1">
      <alignment horizontal="left" vertical="center" wrapText="1"/>
    </xf>
    <xf numFmtId="176" fontId="30" fillId="0" borderId="0" xfId="0" applyNumberFormat="1" applyFont="1" applyAlignment="1">
      <alignment horizontal="left" wrapText="1"/>
    </xf>
    <xf numFmtId="0" fontId="19" fillId="0" borderId="0" xfId="0" applyFont="1" applyAlignment="1">
      <alignment horizontal="left" vertical="center" wrapText="1"/>
    </xf>
    <xf numFmtId="176" fontId="30" fillId="0" borderId="0" xfId="0" applyNumberFormat="1" applyFont="1" applyAlignment="1">
      <alignment horizontal="left" vertical="center" wrapText="1"/>
    </xf>
    <xf numFmtId="0" fontId="16" fillId="0" borderId="22" xfId="88" applyFont="1" applyBorder="1" applyAlignment="1">
      <alignment horizontal="center" vertical="center" wrapText="1"/>
    </xf>
    <xf numFmtId="0" fontId="16" fillId="0" borderId="30" xfId="88" applyFont="1" applyBorder="1" applyAlignment="1">
      <alignment horizontal="center" vertical="center" wrapText="1"/>
    </xf>
    <xf numFmtId="0" fontId="16" fillId="0" borderId="40" xfId="88" applyFont="1" applyBorder="1" applyAlignment="1">
      <alignment horizontal="center" vertical="center" wrapText="1"/>
    </xf>
    <xf numFmtId="0" fontId="30" fillId="22" borderId="31" xfId="113" applyFont="1" applyFill="1" applyBorder="1" applyAlignment="1">
      <alignment horizontal="center" vertical="center" wrapText="1" readingOrder="1"/>
    </xf>
    <xf numFmtId="0" fontId="30" fillId="23" borderId="42" xfId="113" applyFont="1" applyFill="1" applyBorder="1" applyAlignment="1">
      <alignment horizontal="center" vertical="center" wrapText="1" readingOrder="1"/>
    </xf>
    <xf numFmtId="176" fontId="19" fillId="12" borderId="1" xfId="21" applyFont="1" applyFill="1" applyBorder="1" applyAlignment="1">
      <alignment horizontal="left" vertical="top" wrapText="1"/>
    </xf>
    <xf numFmtId="0" fontId="52" fillId="0" borderId="0" xfId="117" applyFont="1">
      <alignment vertical="center"/>
    </xf>
    <xf numFmtId="0" fontId="53" fillId="36" borderId="49" xfId="117" applyFont="1" applyFill="1" applyBorder="1" applyAlignment="1">
      <alignment horizontal="center" vertical="center" wrapText="1"/>
    </xf>
    <xf numFmtId="0" fontId="53" fillId="0" borderId="72" xfId="117" applyFont="1" applyBorder="1" applyAlignment="1">
      <alignment vertical="center" wrapText="1"/>
    </xf>
    <xf numFmtId="0" fontId="53" fillId="36" borderId="49" xfId="117" applyFont="1" applyFill="1" applyBorder="1" applyAlignment="1">
      <alignment vertical="center" wrapText="1"/>
    </xf>
    <xf numFmtId="0" fontId="53" fillId="36" borderId="72" xfId="117" applyFont="1" applyFill="1" applyBorder="1" applyAlignment="1">
      <alignment vertical="center" wrapText="1"/>
    </xf>
    <xf numFmtId="0" fontId="53" fillId="0" borderId="75" xfId="117" applyFont="1" applyBorder="1" applyAlignment="1">
      <alignment vertical="center" wrapText="1"/>
    </xf>
    <xf numFmtId="0" fontId="53" fillId="36" borderId="76" xfId="117" applyFont="1" applyFill="1" applyBorder="1" applyAlignment="1">
      <alignment horizontal="center" vertical="center" wrapText="1"/>
    </xf>
    <xf numFmtId="0" fontId="53" fillId="0" borderId="76" xfId="117" applyFont="1" applyBorder="1" applyAlignment="1">
      <alignment horizontal="center" vertical="center" wrapText="1"/>
    </xf>
    <xf numFmtId="0" fontId="43" fillId="26" borderId="1" xfId="87" applyFont="1" applyFill="1" applyBorder="1" applyAlignment="1">
      <alignment horizontal="left" vertical="center" wrapText="1"/>
    </xf>
    <xf numFmtId="0" fontId="43" fillId="26" borderId="1" xfId="87" applyFont="1" applyFill="1" applyBorder="1" applyAlignment="1">
      <alignment vertical="center" wrapText="1"/>
    </xf>
    <xf numFmtId="0" fontId="44" fillId="9" borderId="1" xfId="42" applyFont="1" applyFill="1" applyBorder="1" applyAlignment="1" applyProtection="1">
      <alignment horizontal="center" vertical="center" wrapText="1"/>
    </xf>
    <xf numFmtId="176" fontId="19" fillId="0" borderId="1" xfId="21" applyFont="1" applyBorder="1" applyAlignment="1">
      <alignment vertical="center" wrapText="1"/>
    </xf>
    <xf numFmtId="0" fontId="53" fillId="0" borderId="77" xfId="117" applyFont="1" applyBorder="1" applyAlignment="1">
      <alignment horizontal="center" vertical="center" wrapText="1"/>
    </xf>
    <xf numFmtId="0" fontId="53" fillId="0" borderId="79" xfId="117" applyFont="1" applyBorder="1" applyAlignment="1">
      <alignment horizontal="center" vertical="center" wrapText="1"/>
    </xf>
    <xf numFmtId="0" fontId="53" fillId="0" borderId="77" xfId="117" applyFont="1" applyBorder="1" applyAlignment="1">
      <alignment vertical="center" wrapText="1"/>
    </xf>
    <xf numFmtId="0" fontId="53" fillId="0" borderId="73" xfId="117" applyFont="1" applyBorder="1" applyAlignment="1">
      <alignment vertical="center" wrapText="1"/>
    </xf>
    <xf numFmtId="0" fontId="53" fillId="0" borderId="79" xfId="117" applyFont="1" applyBorder="1" applyAlignment="1">
      <alignment vertical="center" wrapText="1"/>
    </xf>
    <xf numFmtId="0" fontId="51" fillId="26" borderId="0" xfId="117" applyFont="1" applyFill="1" applyAlignment="1">
      <alignment horizontal="center" vertical="center"/>
    </xf>
    <xf numFmtId="0" fontId="51" fillId="26" borderId="71" xfId="117" applyFont="1" applyFill="1" applyBorder="1" applyAlignment="1">
      <alignment horizontal="center" vertical="center"/>
    </xf>
    <xf numFmtId="0" fontId="53" fillId="0" borderId="73" xfId="117" applyFont="1" applyBorder="1" applyAlignment="1">
      <alignment horizontal="left" vertical="center" wrapText="1"/>
    </xf>
    <xf numFmtId="0" fontId="53" fillId="0" borderId="74" xfId="117" applyFont="1" applyBorder="1" applyAlignment="1">
      <alignment horizontal="left" vertical="center" wrapText="1"/>
    </xf>
    <xf numFmtId="0" fontId="53" fillId="36" borderId="77" xfId="117" applyFont="1" applyFill="1" applyBorder="1" applyAlignment="1">
      <alignment horizontal="center" vertical="center" wrapText="1"/>
    </xf>
    <xf numFmtId="0" fontId="53" fillId="36" borderId="78" xfId="117" applyFont="1" applyFill="1" applyBorder="1" applyAlignment="1">
      <alignment horizontal="center" vertical="center" wrapText="1"/>
    </xf>
    <xf numFmtId="0" fontId="53" fillId="36" borderId="77" xfId="117" applyFont="1" applyFill="1" applyBorder="1" applyAlignment="1">
      <alignment vertical="center" wrapText="1"/>
    </xf>
    <xf numFmtId="0" fontId="53" fillId="36" borderId="73" xfId="117" applyFont="1" applyFill="1" applyBorder="1" applyAlignment="1">
      <alignment vertical="center" wrapText="1"/>
    </xf>
    <xf numFmtId="0" fontId="53" fillId="36" borderId="79" xfId="117" applyFont="1" applyFill="1" applyBorder="1" applyAlignment="1">
      <alignment vertical="center" wrapText="1"/>
    </xf>
    <xf numFmtId="0" fontId="55" fillId="0" borderId="77" xfId="117" applyFont="1" applyBorder="1" applyAlignment="1">
      <alignment horizontal="center" vertical="center" wrapText="1"/>
    </xf>
    <xf numFmtId="0" fontId="16" fillId="23" borderId="1" xfId="8" applyFont="1" applyFill="1" applyBorder="1" applyAlignment="1">
      <alignment horizontal="center" vertical="center" wrapText="1"/>
    </xf>
    <xf numFmtId="0" fontId="16" fillId="34" borderId="1" xfId="8" applyFont="1" applyFill="1" applyBorder="1" applyAlignment="1">
      <alignment horizontal="center" vertical="center" wrapText="1"/>
    </xf>
    <xf numFmtId="176" fontId="16" fillId="8" borderId="1" xfId="21" applyFont="1" applyFill="1" applyBorder="1" applyAlignment="1">
      <alignment horizontal="center" vertical="center"/>
    </xf>
    <xf numFmtId="49" fontId="16" fillId="2" borderId="1" xfId="16" applyNumberFormat="1" applyFont="1" applyFill="1" applyBorder="1" applyAlignment="1">
      <alignment horizontal="center" vertical="center" wrapText="1"/>
    </xf>
    <xf numFmtId="0" fontId="16" fillId="20" borderId="1" xfId="8" applyFont="1" applyFill="1" applyBorder="1" applyAlignment="1">
      <alignment horizontal="center" vertical="center" wrapText="1"/>
    </xf>
    <xf numFmtId="0" fontId="16" fillId="0" borderId="1" xfId="7" applyFont="1" applyBorder="1" applyAlignment="1">
      <alignment horizontal="center" vertical="center"/>
    </xf>
    <xf numFmtId="0" fontId="54" fillId="0" borderId="1" xfId="7" applyFont="1" applyBorder="1" applyAlignment="1">
      <alignment horizontal="center" vertical="center"/>
    </xf>
    <xf numFmtId="49" fontId="16" fillId="33" borderId="1" xfId="8" applyNumberFormat="1" applyFont="1" applyFill="1" applyBorder="1" applyAlignment="1">
      <alignment horizontal="center" vertical="center" wrapText="1"/>
    </xf>
    <xf numFmtId="0" fontId="19" fillId="18" borderId="0" xfId="88" applyFont="1" applyFill="1" applyAlignment="1">
      <alignment horizontal="center" vertical="center" wrapText="1"/>
    </xf>
    <xf numFmtId="0" fontId="19" fillId="18" borderId="15" xfId="88" applyFont="1" applyFill="1" applyBorder="1" applyAlignment="1">
      <alignment horizontal="center" vertical="center" wrapText="1"/>
    </xf>
    <xf numFmtId="0" fontId="44" fillId="9" borderId="1" xfId="42" applyFont="1" applyFill="1" applyBorder="1" applyAlignment="1" applyProtection="1">
      <alignment horizontal="center" vertical="center" wrapText="1"/>
    </xf>
    <xf numFmtId="0" fontId="20" fillId="16" borderId="16" xfId="36" applyFont="1" applyFill="1" applyBorder="1" applyAlignment="1">
      <alignment horizontal="center" vertical="top"/>
    </xf>
    <xf numFmtId="0" fontId="20" fillId="16" borderId="17" xfId="36" applyFont="1" applyFill="1" applyBorder="1" applyAlignment="1">
      <alignment horizontal="center" vertical="top"/>
    </xf>
    <xf numFmtId="0" fontId="20" fillId="16" borderId="18" xfId="36" applyFont="1" applyFill="1" applyBorder="1" applyAlignment="1">
      <alignment horizontal="center" vertical="top"/>
    </xf>
    <xf numFmtId="0" fontId="19" fillId="0" borderId="52" xfId="36" applyFont="1" applyBorder="1" applyAlignment="1">
      <alignment horizontal="left" vertical="top" wrapText="1"/>
    </xf>
    <xf numFmtId="0" fontId="19" fillId="0" borderId="54" xfId="36" applyFont="1" applyBorder="1" applyAlignment="1">
      <alignment horizontal="left" vertical="top" wrapText="1"/>
    </xf>
    <xf numFmtId="0" fontId="19" fillId="0" borderId="55" xfId="36" applyFont="1" applyBorder="1" applyAlignment="1">
      <alignment horizontal="left" vertical="top" wrapText="1"/>
    </xf>
    <xf numFmtId="0" fontId="16" fillId="10" borderId="53" xfId="88" applyFont="1" applyFill="1" applyBorder="1" applyAlignment="1">
      <alignment horizontal="left" vertical="top" wrapText="1"/>
    </xf>
    <xf numFmtId="0" fontId="16" fillId="10" borderId="23" xfId="88" applyFont="1" applyFill="1" applyBorder="1" applyAlignment="1">
      <alignment horizontal="left" vertical="top" wrapText="1"/>
    </xf>
    <xf numFmtId="0" fontId="16" fillId="10" borderId="24" xfId="88" applyFont="1" applyFill="1" applyBorder="1" applyAlignment="1">
      <alignment horizontal="left" vertical="top" wrapText="1"/>
    </xf>
    <xf numFmtId="0" fontId="30" fillId="20" borderId="3" xfId="88" applyFont="1" applyFill="1" applyBorder="1" applyAlignment="1">
      <alignment horizontal="left" vertical="top" wrapText="1"/>
    </xf>
    <xf numFmtId="0" fontId="30" fillId="20" borderId="5" xfId="88" applyFont="1" applyFill="1" applyBorder="1" applyAlignment="1">
      <alignment horizontal="left" vertical="top" wrapText="1"/>
    </xf>
    <xf numFmtId="0" fontId="30" fillId="20" borderId="31" xfId="88" applyFont="1" applyFill="1" applyBorder="1" applyAlignment="1">
      <alignment horizontal="left" vertical="top" wrapText="1"/>
    </xf>
    <xf numFmtId="0" fontId="30" fillId="21" borderId="3" xfId="88" applyFont="1" applyFill="1" applyBorder="1" applyAlignment="1">
      <alignment horizontal="left" vertical="top" wrapText="1"/>
    </xf>
    <xf numFmtId="0" fontId="30" fillId="21" borderId="5" xfId="88" applyFont="1" applyFill="1" applyBorder="1" applyAlignment="1">
      <alignment horizontal="left" vertical="top" wrapText="1"/>
    </xf>
    <xf numFmtId="0" fontId="30" fillId="21" borderId="31" xfId="88" applyFont="1" applyFill="1" applyBorder="1" applyAlignment="1">
      <alignment horizontal="left" vertical="top" wrapText="1"/>
    </xf>
    <xf numFmtId="0" fontId="30" fillId="22" borderId="45" xfId="88" applyFont="1" applyFill="1" applyBorder="1" applyAlignment="1">
      <alignment horizontal="left" vertical="top" wrapText="1"/>
    </xf>
    <xf numFmtId="0" fontId="30" fillId="22" borderId="41" xfId="88" applyFont="1" applyFill="1" applyBorder="1" applyAlignment="1">
      <alignment horizontal="left" vertical="top" wrapText="1"/>
    </xf>
    <xf numFmtId="0" fontId="30" fillId="22" borderId="42" xfId="88" applyFont="1" applyFill="1" applyBorder="1" applyAlignment="1">
      <alignment horizontal="left" vertical="top" wrapText="1"/>
    </xf>
    <xf numFmtId="0" fontId="16" fillId="10" borderId="23" xfId="88" applyFont="1" applyFill="1" applyBorder="1" applyAlignment="1">
      <alignment horizontal="left" vertical="top"/>
    </xf>
    <xf numFmtId="0" fontId="16" fillId="10" borderId="24" xfId="88" applyFont="1" applyFill="1" applyBorder="1" applyAlignment="1">
      <alignment horizontal="left" vertical="top"/>
    </xf>
    <xf numFmtId="0" fontId="19" fillId="0" borderId="5" xfId="88" applyFont="1" applyBorder="1" applyAlignment="1">
      <alignment horizontal="left" vertical="top"/>
    </xf>
    <xf numFmtId="0" fontId="19" fillId="0" borderId="31" xfId="88" applyFont="1" applyBorder="1" applyAlignment="1">
      <alignment horizontal="left" vertical="top"/>
    </xf>
    <xf numFmtId="0" fontId="30" fillId="34" borderId="3" xfId="88" applyFont="1" applyFill="1" applyBorder="1" applyAlignment="1">
      <alignment horizontal="left" vertical="top" wrapText="1"/>
    </xf>
    <xf numFmtId="0" fontId="30" fillId="34" borderId="5" xfId="88" applyFont="1" applyFill="1" applyBorder="1" applyAlignment="1">
      <alignment horizontal="left" vertical="top" wrapText="1"/>
    </xf>
    <xf numFmtId="0" fontId="30" fillId="34" borderId="31" xfId="88" applyFont="1" applyFill="1" applyBorder="1" applyAlignment="1">
      <alignment horizontal="left" vertical="top" wrapText="1"/>
    </xf>
    <xf numFmtId="0" fontId="19" fillId="0" borderId="70" xfId="36" quotePrefix="1" applyFont="1" applyBorder="1" applyAlignment="1">
      <alignment vertical="center" wrapText="1"/>
    </xf>
    <xf numFmtId="0" fontId="16" fillId="0" borderId="53" xfId="113" applyFont="1" applyBorder="1" applyAlignment="1">
      <alignment horizontal="center" vertical="center" wrapText="1" readingOrder="1"/>
    </xf>
    <xf numFmtId="0" fontId="16" fillId="0" borderId="23" xfId="113" applyFont="1" applyBorder="1" applyAlignment="1">
      <alignment horizontal="center" vertical="center" wrapText="1" readingOrder="1"/>
    </xf>
    <xf numFmtId="0" fontId="16" fillId="0" borderId="24" xfId="113" applyFont="1" applyBorder="1" applyAlignment="1">
      <alignment horizontal="center" vertical="center" wrapText="1" readingOrder="1"/>
    </xf>
    <xf numFmtId="0" fontId="20" fillId="19" borderId="19" xfId="113" applyFont="1" applyFill="1" applyBorder="1" applyAlignment="1">
      <alignment horizontal="center" vertical="center"/>
    </xf>
    <xf numFmtId="0" fontId="20" fillId="19" borderId="20" xfId="113" applyFont="1" applyFill="1" applyBorder="1" applyAlignment="1">
      <alignment horizontal="center" vertical="center"/>
    </xf>
    <xf numFmtId="0" fontId="20" fillId="19" borderId="21" xfId="113" applyFont="1" applyFill="1" applyBorder="1" applyAlignment="1">
      <alignment horizontal="center" vertical="center"/>
    </xf>
    <xf numFmtId="0" fontId="20" fillId="19" borderId="16" xfId="113" applyFont="1" applyFill="1" applyBorder="1" applyAlignment="1">
      <alignment horizontal="center" vertical="center"/>
    </xf>
    <xf numFmtId="0" fontId="20" fillId="19" borderId="17" xfId="113" applyFont="1" applyFill="1" applyBorder="1" applyAlignment="1">
      <alignment horizontal="center" vertical="center"/>
    </xf>
    <xf numFmtId="0" fontId="20" fillId="19" borderId="18" xfId="113" applyFont="1" applyFill="1" applyBorder="1" applyAlignment="1">
      <alignment horizontal="center" vertical="center"/>
    </xf>
    <xf numFmtId="0" fontId="16" fillId="0" borderId="64" xfId="113" applyFont="1" applyBorder="1" applyAlignment="1">
      <alignment horizontal="center" vertical="center" wrapText="1" readingOrder="1"/>
    </xf>
    <xf numFmtId="0" fontId="16" fillId="0" borderId="65" xfId="113" applyFont="1" applyBorder="1" applyAlignment="1">
      <alignment horizontal="center" vertical="center" wrapText="1" readingOrder="1"/>
    </xf>
    <xf numFmtId="0" fontId="16" fillId="0" borderId="26" xfId="88" applyFont="1" applyBorder="1" applyAlignment="1">
      <alignment horizontal="center" vertical="center" wrapText="1"/>
    </xf>
    <xf numFmtId="0" fontId="16" fillId="0" borderId="29" xfId="88" applyFont="1" applyBorder="1" applyAlignment="1">
      <alignment horizontal="center" vertical="center"/>
    </xf>
    <xf numFmtId="0" fontId="49" fillId="16" borderId="16" xfId="36" applyFont="1" applyFill="1" applyBorder="1" applyAlignment="1">
      <alignment horizontal="center" vertical="center" wrapText="1"/>
    </xf>
    <xf numFmtId="0" fontId="49" fillId="16" borderId="17" xfId="36" applyFont="1" applyFill="1" applyBorder="1" applyAlignment="1">
      <alignment horizontal="center" vertical="center" wrapText="1"/>
    </xf>
    <xf numFmtId="0" fontId="49" fillId="16" borderId="59" xfId="36" applyFont="1" applyFill="1" applyBorder="1" applyAlignment="1">
      <alignment horizontal="center" vertical="center" wrapText="1"/>
    </xf>
    <xf numFmtId="0" fontId="19" fillId="0" borderId="1" xfId="88" applyFont="1" applyBorder="1" applyAlignment="1">
      <alignment horizontal="center" vertical="center"/>
    </xf>
    <xf numFmtId="0" fontId="19" fillId="0" borderId="39" xfId="88" applyFont="1" applyBorder="1" applyAlignment="1">
      <alignment horizontal="center" vertical="center"/>
    </xf>
    <xf numFmtId="0" fontId="16" fillId="0" borderId="0" xfId="88" applyFont="1" applyAlignment="1">
      <alignment horizontal="center" vertical="center" wrapText="1" readingOrder="1"/>
    </xf>
    <xf numFmtId="0" fontId="16" fillId="0" borderId="28" xfId="88" applyFont="1" applyBorder="1" applyAlignment="1">
      <alignment horizontal="center" vertical="center" wrapText="1" readingOrder="1"/>
    </xf>
    <xf numFmtId="0" fontId="16" fillId="0" borderId="23" xfId="88" applyFont="1" applyBorder="1" applyAlignment="1">
      <alignment horizontal="center" vertical="center"/>
    </xf>
    <xf numFmtId="0" fontId="19" fillId="0" borderId="47" xfId="88" applyFont="1" applyBorder="1" applyAlignment="1">
      <alignment horizontal="center" vertical="center"/>
    </xf>
    <xf numFmtId="0" fontId="19" fillId="0" borderId="51" xfId="88" applyFont="1" applyBorder="1" applyAlignment="1">
      <alignment horizontal="center" vertical="center"/>
    </xf>
    <xf numFmtId="0" fontId="16" fillId="0" borderId="33" xfId="88" applyFont="1" applyBorder="1" applyAlignment="1">
      <alignment horizontal="center" vertical="center" wrapText="1"/>
    </xf>
    <xf numFmtId="0" fontId="16" fillId="0" borderId="5" xfId="88" applyFont="1" applyBorder="1" applyAlignment="1">
      <alignment horizontal="center" vertical="center"/>
    </xf>
    <xf numFmtId="0" fontId="30" fillId="0" borderId="52" xfId="36" applyFont="1" applyBorder="1" applyAlignment="1">
      <alignment horizontal="center" vertical="center" wrapText="1"/>
    </xf>
    <xf numFmtId="0" fontId="30" fillId="0" borderId="55" xfId="36" applyFont="1" applyBorder="1" applyAlignment="1">
      <alignment horizontal="center" vertical="center" wrapText="1"/>
    </xf>
    <xf numFmtId="0" fontId="30" fillId="32" borderId="52" xfId="36" applyFont="1" applyFill="1" applyBorder="1" applyAlignment="1">
      <alignment horizontal="center" vertical="center" wrapText="1"/>
    </xf>
    <xf numFmtId="0" fontId="30" fillId="32" borderId="55" xfId="36" applyFont="1" applyFill="1" applyBorder="1" applyAlignment="1">
      <alignment horizontal="center" vertical="center" wrapText="1"/>
    </xf>
    <xf numFmtId="0" fontId="16" fillId="0" borderId="66" xfId="113" applyFont="1" applyBorder="1" applyAlignment="1">
      <alignment horizontal="center" vertical="center" wrapText="1" readingOrder="1"/>
    </xf>
    <xf numFmtId="0" fontId="16" fillId="0" borderId="67" xfId="113" applyFont="1" applyBorder="1" applyAlignment="1">
      <alignment horizontal="center" vertical="center" wrapText="1" readingOrder="1"/>
    </xf>
    <xf numFmtId="0" fontId="16" fillId="0" borderId="68" xfId="113" applyFont="1" applyBorder="1" applyAlignment="1">
      <alignment horizontal="center" vertical="center" wrapText="1" readingOrder="1"/>
    </xf>
    <xf numFmtId="0" fontId="30" fillId="0" borderId="66" xfId="113" applyFont="1" applyBorder="1" applyAlignment="1">
      <alignment horizontal="center" vertical="center" wrapText="1" readingOrder="1"/>
    </xf>
    <xf numFmtId="0" fontId="30" fillId="0" borderId="67" xfId="113" applyFont="1" applyBorder="1" applyAlignment="1">
      <alignment horizontal="center" vertical="center" wrapText="1" readingOrder="1"/>
    </xf>
    <xf numFmtId="0" fontId="30" fillId="0" borderId="68" xfId="113" applyFont="1" applyBorder="1" applyAlignment="1">
      <alignment horizontal="center" vertical="center" wrapText="1" readingOrder="1"/>
    </xf>
    <xf numFmtId="0" fontId="16" fillId="0" borderId="4" xfId="88" applyFont="1" applyBorder="1" applyAlignment="1">
      <alignment horizontal="center" vertical="center"/>
    </xf>
    <xf numFmtId="0" fontId="16" fillId="0" borderId="44" xfId="88" applyFont="1" applyBorder="1" applyAlignment="1">
      <alignment horizontal="center" vertical="center" wrapText="1"/>
    </xf>
    <xf numFmtId="0" fontId="16" fillId="0" borderId="48" xfId="88" applyFont="1" applyBorder="1" applyAlignment="1">
      <alignment horizontal="center" vertical="center"/>
    </xf>
    <xf numFmtId="0" fontId="20" fillId="16" borderId="16" xfId="36" applyFont="1" applyFill="1" applyBorder="1" applyAlignment="1">
      <alignment horizontal="center" vertical="center"/>
    </xf>
    <xf numFmtId="0" fontId="20" fillId="16" borderId="17" xfId="36" applyFont="1" applyFill="1" applyBorder="1" applyAlignment="1">
      <alignment horizontal="center" vertical="center"/>
    </xf>
    <xf numFmtId="0" fontId="30" fillId="0" borderId="34" xfId="88" applyFont="1" applyBorder="1" applyAlignment="1">
      <alignment horizontal="center" vertical="center" wrapText="1" readingOrder="1"/>
    </xf>
    <xf numFmtId="0" fontId="30" fillId="0" borderId="50" xfId="88" applyFont="1" applyBorder="1" applyAlignment="1">
      <alignment horizontal="center" vertical="center" wrapText="1" readingOrder="1"/>
    </xf>
    <xf numFmtId="0" fontId="16" fillId="0" borderId="41" xfId="88" applyFont="1" applyBorder="1" applyAlignment="1">
      <alignment horizontal="center" vertical="center"/>
    </xf>
    <xf numFmtId="0" fontId="20" fillId="19" borderId="16" xfId="88" applyFont="1" applyFill="1" applyBorder="1" applyAlignment="1">
      <alignment horizontal="center" vertical="center" wrapText="1"/>
    </xf>
    <xf numFmtId="0" fontId="20" fillId="19" borderId="18" xfId="88" applyFont="1" applyFill="1" applyBorder="1" applyAlignment="1">
      <alignment horizontal="center" vertical="center"/>
    </xf>
    <xf numFmtId="0" fontId="20" fillId="19" borderId="20" xfId="88" applyFont="1" applyFill="1" applyBorder="1" applyAlignment="1">
      <alignment horizontal="center" vertical="center"/>
    </xf>
    <xf numFmtId="0" fontId="20" fillId="19" borderId="19" xfId="88" applyFont="1" applyFill="1" applyBorder="1" applyAlignment="1">
      <alignment horizontal="center" vertical="center" wrapText="1"/>
    </xf>
    <xf numFmtId="0" fontId="20" fillId="19" borderId="21" xfId="88" applyFont="1" applyFill="1" applyBorder="1" applyAlignment="1">
      <alignment horizontal="center" vertical="center"/>
    </xf>
    <xf numFmtId="0" fontId="20" fillId="19" borderId="17" xfId="88" applyFont="1" applyFill="1" applyBorder="1" applyAlignment="1">
      <alignment horizontal="center" vertical="center"/>
    </xf>
    <xf numFmtId="0" fontId="30" fillId="0" borderId="49" xfId="36" applyFont="1" applyBorder="1" applyAlignment="1">
      <alignment horizontal="center" vertical="center" wrapText="1"/>
    </xf>
    <xf numFmtId="0" fontId="30" fillId="0" borderId="54" xfId="36" applyFont="1" applyBorder="1" applyAlignment="1">
      <alignment horizontal="center" vertical="center" wrapText="1"/>
    </xf>
    <xf numFmtId="0" fontId="30" fillId="0" borderId="49" xfId="36" applyFont="1" applyBorder="1" applyAlignment="1">
      <alignment horizontal="left" vertical="top" wrapText="1"/>
    </xf>
    <xf numFmtId="0" fontId="43" fillId="26" borderId="1" xfId="87" applyFont="1" applyFill="1" applyBorder="1" applyAlignment="1">
      <alignment horizontal="center" vertical="center" wrapText="1"/>
    </xf>
    <xf numFmtId="0" fontId="54" fillId="0" borderId="80" xfId="7" applyFont="1" applyBorder="1" applyAlignment="1">
      <alignment horizontal="left" vertical="center"/>
    </xf>
    <xf numFmtId="0" fontId="54" fillId="0" borderId="81" xfId="7" applyFont="1" applyBorder="1" applyAlignment="1">
      <alignment horizontal="left" vertical="center"/>
    </xf>
    <xf numFmtId="0" fontId="54" fillId="0" borderId="82" xfId="7" applyFont="1" applyBorder="1" applyAlignment="1">
      <alignment horizontal="left" vertical="center"/>
    </xf>
    <xf numFmtId="49" fontId="16" fillId="2" borderId="83" xfId="16" applyNumberFormat="1" applyFont="1" applyFill="1" applyBorder="1" applyAlignment="1">
      <alignment horizontal="center" vertical="center" wrapText="1"/>
    </xf>
    <xf numFmtId="49" fontId="20" fillId="9" borderId="1" xfId="8" applyNumberFormat="1" applyFont="1" applyFill="1" applyBorder="1" applyAlignment="1">
      <alignment horizontal="center" vertical="center" wrapText="1"/>
    </xf>
    <xf numFmtId="0" fontId="20" fillId="9" borderId="1" xfId="0" applyFont="1" applyFill="1" applyBorder="1" applyAlignment="1">
      <alignment horizontal="center" vertical="center" wrapText="1"/>
    </xf>
    <xf numFmtId="0" fontId="20" fillId="9" borderId="84" xfId="0" applyFont="1" applyFill="1" applyBorder="1" applyAlignment="1">
      <alignment horizontal="center" vertical="center" wrapText="1"/>
    </xf>
    <xf numFmtId="49" fontId="20" fillId="9" borderId="1" xfId="8" applyNumberFormat="1" applyFont="1" applyFill="1" applyBorder="1" applyAlignment="1" applyProtection="1">
      <alignment horizontal="center" vertical="center" wrapText="1"/>
      <protection locked="0"/>
    </xf>
    <xf numFmtId="0" fontId="20" fillId="9" borderId="1" xfId="21" applyNumberFormat="1" applyFont="1" applyFill="1" applyBorder="1" applyAlignment="1">
      <alignment horizontal="center" vertical="center" wrapText="1"/>
    </xf>
    <xf numFmtId="0" fontId="16" fillId="17" borderId="1" xfId="8" applyFont="1" applyFill="1" applyBorder="1" applyAlignment="1">
      <alignment horizontal="center" vertical="center" wrapText="1"/>
    </xf>
    <xf numFmtId="0" fontId="16" fillId="11" borderId="1" xfId="8" applyFont="1" applyFill="1" applyBorder="1" applyAlignment="1">
      <alignment horizontal="center" vertical="center" wrapText="1"/>
    </xf>
    <xf numFmtId="176" fontId="16" fillId="10" borderId="1" xfId="21" applyFont="1" applyFill="1" applyBorder="1" applyAlignment="1">
      <alignment horizontal="center" vertical="center" wrapText="1"/>
    </xf>
    <xf numFmtId="176" fontId="16" fillId="11" borderId="1" xfId="21" applyFont="1" applyFill="1" applyBorder="1" applyAlignment="1">
      <alignment horizontal="center" vertical="center" wrapText="1"/>
    </xf>
    <xf numFmtId="0" fontId="16" fillId="35" borderId="83" xfId="8" applyFont="1" applyFill="1" applyBorder="1" applyAlignment="1">
      <alignment horizontal="center" vertical="top" wrapText="1"/>
    </xf>
    <xf numFmtId="0" fontId="16" fillId="35" borderId="1" xfId="8" applyFont="1" applyFill="1" applyBorder="1" applyAlignment="1">
      <alignment vertical="top" wrapText="1"/>
    </xf>
    <xf numFmtId="49" fontId="16" fillId="35" borderId="1" xfId="16" applyNumberFormat="1" applyFont="1" applyFill="1" applyBorder="1" applyAlignment="1">
      <alignment horizontal="center" vertical="top" wrapText="1"/>
    </xf>
    <xf numFmtId="0" fontId="16" fillId="35" borderId="1" xfId="16" applyFont="1" applyFill="1" applyBorder="1" applyAlignment="1">
      <alignment horizontal="left" vertical="top" wrapText="1"/>
    </xf>
    <xf numFmtId="14" fontId="16" fillId="12" borderId="1" xfId="8" applyNumberFormat="1" applyFont="1" applyFill="1" applyBorder="1" applyAlignment="1">
      <alignment horizontal="left" vertical="top" wrapText="1"/>
    </xf>
    <xf numFmtId="176" fontId="16" fillId="12" borderId="1" xfId="21" applyFont="1" applyFill="1" applyBorder="1" applyAlignment="1">
      <alignment horizontal="left" vertical="top" wrapText="1"/>
    </xf>
    <xf numFmtId="176" fontId="19" fillId="12" borderId="84" xfId="21" applyFont="1" applyFill="1" applyBorder="1" applyAlignment="1">
      <alignment horizontal="left" vertical="top" wrapText="1"/>
    </xf>
    <xf numFmtId="0" fontId="16" fillId="0" borderId="83" xfId="7" applyFont="1" applyBorder="1">
      <alignment vertical="center"/>
    </xf>
    <xf numFmtId="0" fontId="16" fillId="0" borderId="84" xfId="7" applyFont="1" applyBorder="1">
      <alignment vertical="center"/>
    </xf>
    <xf numFmtId="0" fontId="16" fillId="0" borderId="85" xfId="7" applyFont="1" applyBorder="1">
      <alignment vertical="center"/>
    </xf>
    <xf numFmtId="0" fontId="16" fillId="0" borderId="86" xfId="7" applyFont="1" applyBorder="1">
      <alignment vertical="center"/>
    </xf>
    <xf numFmtId="0" fontId="16" fillId="0" borderId="86" xfId="7" applyFont="1" applyBorder="1" applyAlignment="1">
      <alignment vertical="center" wrapText="1"/>
    </xf>
    <xf numFmtId="0" fontId="16" fillId="0" borderId="87" xfId="7" applyFont="1" applyBorder="1">
      <alignment vertical="center"/>
    </xf>
    <xf numFmtId="0" fontId="16" fillId="0" borderId="0" xfId="42" applyFont="1" applyFill="1" applyBorder="1" applyAlignment="1" applyProtection="1">
      <alignment horizontal="left" vertical="top" wrapText="1"/>
      <protection locked="0"/>
    </xf>
    <xf numFmtId="0" fontId="16" fillId="0" borderId="0" xfId="42" applyFont="1" applyFill="1" applyBorder="1" applyAlignment="1" applyProtection="1">
      <alignment horizontal="center" vertical="top" wrapText="1"/>
      <protection locked="0"/>
    </xf>
    <xf numFmtId="49" fontId="16" fillId="0" borderId="0" xfId="42" applyNumberFormat="1" applyFont="1" applyFill="1" applyBorder="1" applyAlignment="1" applyProtection="1">
      <alignment horizontal="left" vertical="top" wrapText="1"/>
      <protection locked="0"/>
    </xf>
    <xf numFmtId="176" fontId="19" fillId="0" borderId="0" xfId="21" applyFont="1" applyFill="1" applyBorder="1" applyAlignment="1">
      <alignment vertical="center"/>
    </xf>
    <xf numFmtId="0" fontId="16" fillId="0" borderId="0" xfId="42" applyFont="1" applyFill="1" applyBorder="1" applyAlignment="1" applyProtection="1">
      <alignment horizontal="center" vertical="top" wrapText="1"/>
    </xf>
    <xf numFmtId="179" fontId="19" fillId="0" borderId="0" xfId="88" applyNumberFormat="1" applyFont="1" applyFill="1" applyBorder="1" applyAlignment="1">
      <alignment horizontal="center" vertical="top" wrapText="1"/>
    </xf>
    <xf numFmtId="0" fontId="19" fillId="0" borderId="0" xfId="88" applyFont="1" applyFill="1" applyBorder="1" applyAlignment="1">
      <alignment horizontal="center" vertical="top" wrapText="1"/>
    </xf>
    <xf numFmtId="2" fontId="19" fillId="0" borderId="0" xfId="88" applyNumberFormat="1" applyFont="1" applyFill="1" applyBorder="1" applyAlignment="1">
      <alignment horizontal="center" vertical="top" wrapText="1"/>
    </xf>
    <xf numFmtId="0" fontId="19" fillId="0" borderId="0" xfId="88" applyFont="1" applyFill="1" applyAlignment="1">
      <alignment vertical="center" wrapText="1"/>
    </xf>
    <xf numFmtId="0" fontId="19" fillId="18" borderId="0" xfId="88" applyFont="1" applyFill="1" applyBorder="1" applyAlignment="1">
      <alignment horizontal="center" vertical="center" wrapText="1"/>
    </xf>
    <xf numFmtId="0" fontId="19" fillId="18" borderId="4" xfId="88" applyFont="1" applyFill="1" applyBorder="1" applyAlignment="1">
      <alignment horizontal="center" vertical="center" wrapText="1"/>
    </xf>
    <xf numFmtId="179" fontId="19" fillId="17" borderId="4" xfId="88" applyNumberFormat="1" applyFont="1" applyFill="1" applyBorder="1" applyAlignment="1">
      <alignment horizontal="center" vertical="top" wrapText="1"/>
    </xf>
    <xf numFmtId="0" fontId="19" fillId="0" borderId="80" xfId="88" applyFont="1" applyBorder="1" applyAlignment="1">
      <alignment horizontal="left" vertical="center" wrapText="1"/>
    </xf>
    <xf numFmtId="0" fontId="19" fillId="0" borderId="81" xfId="88" applyFont="1" applyBorder="1" applyAlignment="1">
      <alignment horizontal="left" vertical="center" wrapText="1"/>
    </xf>
    <xf numFmtId="0" fontId="19" fillId="0" borderId="82" xfId="88" applyFont="1" applyBorder="1" applyAlignment="1">
      <alignment horizontal="left" vertical="center" wrapText="1"/>
    </xf>
    <xf numFmtId="49" fontId="20" fillId="9" borderId="83" xfId="8" applyNumberFormat="1" applyFont="1" applyFill="1" applyBorder="1" applyAlignment="1">
      <alignment horizontal="center" vertical="center" wrapText="1"/>
    </xf>
    <xf numFmtId="0" fontId="44" fillId="9" borderId="84" xfId="42" applyFont="1" applyFill="1" applyBorder="1" applyAlignment="1" applyProtection="1">
      <alignment horizontal="center" vertical="center" wrapText="1"/>
    </xf>
    <xf numFmtId="0" fontId="16" fillId="30" borderId="83" xfId="42" applyFont="1" applyFill="1" applyBorder="1" applyAlignment="1" applyProtection="1">
      <alignment horizontal="center" vertical="top" wrapText="1"/>
      <protection locked="0"/>
    </xf>
    <xf numFmtId="0" fontId="16" fillId="30" borderId="84" xfId="42" applyFont="1" applyFill="1" applyBorder="1" applyAlignment="1" applyProtection="1">
      <alignment horizontal="center" vertical="top" wrapText="1"/>
    </xf>
    <xf numFmtId="176" fontId="19" fillId="0" borderId="83" xfId="21" applyFont="1" applyBorder="1" applyAlignment="1">
      <alignment vertical="center"/>
    </xf>
    <xf numFmtId="176" fontId="19" fillId="0" borderId="85" xfId="21" applyFont="1" applyBorder="1" applyAlignment="1">
      <alignment vertical="center"/>
    </xf>
    <xf numFmtId="176" fontId="19" fillId="0" borderId="86" xfId="21" applyFont="1" applyBorder="1" applyAlignment="1">
      <alignment vertical="center"/>
    </xf>
    <xf numFmtId="176" fontId="19" fillId="0" borderId="86" xfId="21" applyFont="1" applyBorder="1" applyAlignment="1">
      <alignment vertical="center" wrapText="1"/>
    </xf>
    <xf numFmtId="0" fontId="16" fillId="0" borderId="86" xfId="42" applyFont="1" applyFill="1" applyBorder="1" applyAlignment="1" applyProtection="1">
      <alignment horizontal="left" vertical="top" wrapText="1"/>
      <protection locked="0"/>
    </xf>
    <xf numFmtId="0" fontId="16" fillId="0" borderId="86" xfId="42" applyFont="1" applyFill="1" applyBorder="1" applyAlignment="1" applyProtection="1">
      <alignment horizontal="center" vertical="top" wrapText="1"/>
      <protection locked="0"/>
    </xf>
    <xf numFmtId="49" fontId="16" fillId="0" borderId="86" xfId="42" applyNumberFormat="1" applyFont="1" applyFill="1" applyBorder="1" applyAlignment="1" applyProtection="1">
      <alignment horizontal="left" vertical="top" wrapText="1"/>
      <protection locked="0"/>
    </xf>
    <xf numFmtId="0" fontId="16" fillId="30" borderId="86" xfId="42" applyFont="1" applyFill="1" applyBorder="1" applyAlignment="1" applyProtection="1">
      <alignment horizontal="center" vertical="top" wrapText="1"/>
    </xf>
    <xf numFmtId="0" fontId="16" fillId="30" borderId="87" xfId="42" applyFont="1" applyFill="1" applyBorder="1" applyAlignment="1" applyProtection="1">
      <alignment horizontal="center" vertical="top" wrapText="1"/>
    </xf>
  </cellXfs>
  <cellStyles count="118">
    <cellStyle name=" Task]_x000d__x000a_TaskName=Scan At_x000d__x000a_TaskID=3_x000d__x000a_WorkstationName=SmarTone_x000d__x000a_LastExecuted=0_x000d__x000a_LastSt" xfId="43"/>
    <cellStyle name="20% - Accent3 2" xfId="1"/>
    <cellStyle name="20% - Accent3 2 2" xfId="2"/>
    <cellStyle name="20% - 輔色3 2" xfId="3"/>
    <cellStyle name="20% - 輔色3 2 2" xfId="89"/>
    <cellStyle name="Normal 2" xfId="4"/>
    <cellStyle name="Normal 2 2" xfId="90"/>
    <cellStyle name="Normal 3" xfId="5"/>
    <cellStyle name="Normal 3 2" xfId="6"/>
    <cellStyle name="Normal 3 3" xfId="91"/>
    <cellStyle name="Normal 5" xfId="44"/>
    <cellStyle name="Normal 5 2" xfId="45"/>
    <cellStyle name="Normal_SHEET" xfId="22"/>
    <cellStyle name="Smart Bold" xfId="23"/>
    <cellStyle name="Smart Bold 2" xfId="46"/>
    <cellStyle name="Smart Bold 3" xfId="92"/>
    <cellStyle name="Smart Forecast" xfId="24"/>
    <cellStyle name="Smart Forecast 2" xfId="47"/>
    <cellStyle name="Smart Forecast 3" xfId="93"/>
    <cellStyle name="Smart General" xfId="25"/>
    <cellStyle name="Smart General 2" xfId="48"/>
    <cellStyle name="Smart General 3" xfId="49"/>
    <cellStyle name="Smart Highlight" xfId="26"/>
    <cellStyle name="Smart Highlight 2" xfId="50"/>
    <cellStyle name="Smart Highlight 3" xfId="94"/>
    <cellStyle name="Smart Percent" xfId="27"/>
    <cellStyle name="Smart Percent 2" xfId="51"/>
    <cellStyle name="Smart Source" xfId="28"/>
    <cellStyle name="Smart Source 2" xfId="52"/>
    <cellStyle name="Smart Source 3" xfId="95"/>
    <cellStyle name="Smart Subtitle 1" xfId="29"/>
    <cellStyle name="Smart Subtitle 1 2" xfId="30"/>
    <cellStyle name="Smart Subtitle 1 2 2" xfId="53"/>
    <cellStyle name="Smart Subtitle 1 2 3" xfId="54"/>
    <cellStyle name="Smart Subtitle 1 3" xfId="55"/>
    <cellStyle name="Smart Subtitle 1 3 2" xfId="56"/>
    <cellStyle name="Smart Subtitle 1 4" xfId="57"/>
    <cellStyle name="Smart Subtitle 2" xfId="31"/>
    <cellStyle name="Smart Subtitle 2 2" xfId="58"/>
    <cellStyle name="Smart Subtitle 2 2 2" xfId="59"/>
    <cellStyle name="Smart Subtitle 2 2 3" xfId="60"/>
    <cellStyle name="Smart Subtitle 2 3" xfId="61"/>
    <cellStyle name="Smart Subtitle 2 4" xfId="62"/>
    <cellStyle name="Smart Subtotal" xfId="32"/>
    <cellStyle name="Smart Subtotal 2" xfId="63"/>
    <cellStyle name="Smart Subtotal 3" xfId="96"/>
    <cellStyle name="Smart Title" xfId="33"/>
    <cellStyle name="Smart Title 2" xfId="34"/>
    <cellStyle name="Smart Title 2 2" xfId="64"/>
    <cellStyle name="Smart Title 2 3" xfId="65"/>
    <cellStyle name="Smart Title 3" xfId="66"/>
    <cellStyle name="Smart Title 3 2" xfId="67"/>
    <cellStyle name="Smart Total" xfId="35"/>
    <cellStyle name="Smart Total 2" xfId="68"/>
    <cellStyle name="Smart Total 3" xfId="97"/>
    <cellStyle name="一般" xfId="0" builtinId="0"/>
    <cellStyle name="一般 10" xfId="7"/>
    <cellStyle name="一般 11" xfId="21"/>
    <cellStyle name="一般 11 3 2" xfId="36"/>
    <cellStyle name="一般 11 3 2 2" xfId="98"/>
    <cellStyle name="一般 12" xfId="69"/>
    <cellStyle name="一般 12 2 2" xfId="37"/>
    <cellStyle name="一般 12 2 2 2" xfId="99"/>
    <cellStyle name="一般 13" xfId="38"/>
    <cellStyle name="一般 13 2" xfId="100"/>
    <cellStyle name="一般 13 2 2" xfId="114"/>
    <cellStyle name="一般 13 3" xfId="88"/>
    <cellStyle name="一般 13 3 2" xfId="113"/>
    <cellStyle name="一般 13 4" xfId="101"/>
    <cellStyle name="一般 13 4 2" xfId="115"/>
    <cellStyle name="一般 13 5" xfId="111"/>
    <cellStyle name="一般 2" xfId="8"/>
    <cellStyle name="一般 2 2" xfId="9"/>
    <cellStyle name="一般 2 2 2" xfId="70"/>
    <cellStyle name="一般 2 2 3" xfId="71"/>
    <cellStyle name="一般 2 3" xfId="72"/>
    <cellStyle name="一般 2_各單位盤點待分配清單(1000615" xfId="73"/>
    <cellStyle name="一般 3" xfId="10"/>
    <cellStyle name="一般 3 2" xfId="39"/>
    <cellStyle name="一般 3 3" xfId="102"/>
    <cellStyle name="一般 3 4" xfId="117"/>
    <cellStyle name="一般 4" xfId="11"/>
    <cellStyle name="一般 4 2" xfId="12"/>
    <cellStyle name="一般 4 2 2" xfId="13"/>
    <cellStyle name="一般 4 3" xfId="14"/>
    <cellStyle name="一般 5" xfId="15"/>
    <cellStyle name="一般 5 2" xfId="40"/>
    <cellStyle name="一般 5 2 2" xfId="41"/>
    <cellStyle name="一般 6" xfId="16"/>
    <cellStyle name="一般 6 2" xfId="103"/>
    <cellStyle name="一般 7" xfId="17"/>
    <cellStyle name="一般 7 2" xfId="74"/>
    <cellStyle name="一般 8" xfId="18"/>
    <cellStyle name="一般 8 2" xfId="87"/>
    <cellStyle name="一般 8 2 2" xfId="112"/>
    <cellStyle name="一般 9" xfId="19"/>
    <cellStyle name="一般 9 2" xfId="104"/>
    <cellStyle name="一般 9 2 2" xfId="116"/>
    <cellStyle name="一般_Sheet1" xfId="42"/>
    <cellStyle name="中等 2" xfId="105"/>
    <cellStyle name="合計 2" xfId="75"/>
    <cellStyle name="好 2" xfId="106"/>
    <cellStyle name="百分比 2" xfId="107"/>
    <cellStyle name="計算方式 2" xfId="108"/>
    <cellStyle name="連結的儲存格 2" xfId="76"/>
    <cellStyle name="備註 2" xfId="77"/>
    <cellStyle name="超連結 2" xfId="78"/>
    <cellStyle name="說明文字 2" xfId="79"/>
    <cellStyle name="標題 1 2" xfId="109"/>
    <cellStyle name="標題 2 2" xfId="80"/>
    <cellStyle name="標題 3 2" xfId="81"/>
    <cellStyle name="標題 4 2" xfId="82"/>
    <cellStyle name="標題 5" xfId="83"/>
    <cellStyle name="樣式 1" xfId="20"/>
    <cellStyle name="輸入 2" xfId="84"/>
    <cellStyle name="輸出 2" xfId="85"/>
    <cellStyle name="檢查儲存格 2" xfId="86"/>
    <cellStyle name="壞 2" xfId="110"/>
  </cellStyles>
  <dxfs count="10">
    <dxf>
      <fill>
        <patternFill>
          <bgColor theme="3" tint="0.79998168889431442"/>
        </patternFill>
      </fill>
    </dxf>
    <dxf>
      <fill>
        <patternFill>
          <bgColor theme="6" tint="0.59996337778862885"/>
        </patternFill>
      </fill>
    </dxf>
    <dxf>
      <fill>
        <patternFill>
          <bgColor rgb="FFFFFF99"/>
        </patternFill>
      </fill>
    </dxf>
    <dxf>
      <fill>
        <patternFill>
          <bgColor theme="9" tint="0.59996337778862885"/>
        </patternFill>
      </fill>
    </dxf>
    <dxf>
      <fill>
        <patternFill>
          <bgColor theme="9" tint="-0.24994659260841701"/>
        </patternFill>
      </fill>
    </dxf>
    <dxf>
      <fill>
        <patternFill>
          <bgColor theme="3" tint="0.79998168889431442"/>
        </patternFill>
      </fill>
    </dxf>
    <dxf>
      <fill>
        <patternFill>
          <bgColor theme="6" tint="0.59996337778862885"/>
        </patternFill>
      </fill>
    </dxf>
    <dxf>
      <fill>
        <patternFill>
          <bgColor rgb="FFFFFF99"/>
        </patternFill>
      </fill>
    </dxf>
    <dxf>
      <fill>
        <patternFill>
          <bgColor theme="9" tint="0.59996337778862885"/>
        </patternFill>
      </fill>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iiiorgtw-my.sharepoint.com/personal/sunnyhsu_iii_org_tw/Documents/&#36899;/&#27665;&#25910;&#32218;/11%20&#36920;&#24247;&#32178;(&#21407;&#24503;&#23433;&#36039;&#35338;)/4%20&#35215;&#31684;&#25991;&#20214;/PIMS&#35215;&#31684;&#25991;&#20214;/&#20108;&#38542;/&#20491;&#20154;&#36039;&#26009;&#27284;&#26696;&#30436;&#40670;&#26280;&#39080;&#38570;&#35413;&#37969;&#31649;&#29702;&#36774;&#27861;&#21450;&#30456;&#38364;&#34920;&#21934;/00_&#20844;&#21578;_ISMS&#35215;&#31684;/&#20108;&#38542;/ISMS-02-007_&#36039;&#35338;&#36039;&#29986;&#39080;&#38570;&#35413;&#37969;&#31649;&#29702;&#36774;&#27861;/ISMS-02-007-T01_&#39080;&#38570;&#35413;&#37969;&#34920;_V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72.16.8.106/&#36960;&#38596;&#20154;&#22781;/My%20Documents/jobs/ISMS/GOV/&#25945;&#32946;&#37096;/&#26989;&#21209;&#34909;&#25802;&#20998;&#26512;&#34920;980113-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cht/Desktop/&#35079;&#26412;%2090-ISMS-02-002-T01-V1(&#39080;&#38570;&#35413;&#3796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72.16.8.106/&#36960;&#38596;&#20154;&#22781;/sync/ISMS/nmth/&#23560;&#26696;&#25991;&#20214;/RM_BCM/RA_BIA/web&#36039;&#35338;&#36039;&#29986;&#28165;&#20874;&#21450;&#39080;&#38570;&#35413;&#37969;&#35430;&#31639;&#34920;(R4-01-01)0912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172.16.8.106/&#36960;&#38596;&#20154;&#22781;/Program%20Files/Apache%20Group/Apache2/htdocs/RM_Root-new/AM/&#36039;&#35338;&#36039;&#29986;&#39080;&#38570;&#35413;&#37969;&#34920;&#31684;&#26412;_092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封面及修訂紀錄"/>
      <sheetName val="蒐集"/>
      <sheetName val="法令"/>
      <sheetName val="風險列表"/>
      <sheetName val="控制措施"/>
      <sheetName val="發生可能性及潛在的後果 "/>
      <sheetName val="風險等級"/>
      <sheetName val="資料"/>
      <sheetName val="軟體"/>
      <sheetName val="設備"/>
      <sheetName val="服務"/>
      <sheetName val="人員"/>
      <sheetName val="統計"/>
      <sheetName val="參考"/>
      <sheetName val="ISO-27001附錄A"/>
      <sheetName val="業務相關資產"/>
    </sheetNames>
    <sheetDataSet>
      <sheetData sheetId="0" refreshError="1"/>
      <sheetData sheetId="1" refreshError="1"/>
      <sheetData sheetId="2" refreshError="1"/>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業務衝擊評鑑表"/>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目錄"/>
      <sheetName val="蒐集"/>
      <sheetName val="DAT"/>
      <sheetName val="SOF"/>
      <sheetName val="PHY"/>
      <sheetName val="SRV"/>
      <sheetName val="PEO"/>
      <sheetName val="V_T"/>
      <sheetName val="T_DB"/>
      <sheetName val="V_DB"/>
      <sheetName val="法令"/>
      <sheetName val="資料"/>
      <sheetName val="軟體"/>
      <sheetName val="設備"/>
      <sheetName val="服務"/>
      <sheetName val="人員"/>
      <sheetName val="REF"/>
      <sheetName val="ISO-27001附錄A"/>
      <sheetName val="業務相關資產"/>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F"/>
    </sheetNames>
    <sheetDataSet>
      <sheetData sheetId="0" refreshError="1"/>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新產PIPA">
      <a:majorFont>
        <a:latin typeface="Calibri"/>
        <a:ea typeface="微軟正黑體"/>
        <a:cs typeface=""/>
      </a:majorFont>
      <a:minorFont>
        <a:latin typeface="Calibri"/>
        <a:ea typeface="微軟正黑體"/>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
  <sheetViews>
    <sheetView zoomScale="107" zoomScaleNormal="70" zoomScaleSheetLayoutView="100" workbookViewId="0">
      <selection sqref="A1:G1"/>
    </sheetView>
  </sheetViews>
  <sheetFormatPr defaultColWidth="8.640625" defaultRowHeight="15.5" x14ac:dyDescent="0.35"/>
  <cols>
    <col min="1" max="1" width="9.35546875" style="142" customWidth="1"/>
    <col min="2" max="2" width="15.85546875" style="142" customWidth="1"/>
    <col min="3" max="3" width="11.140625" style="142" customWidth="1"/>
    <col min="4" max="4" width="11.5703125" style="142" customWidth="1"/>
    <col min="5" max="5" width="8.640625" style="142"/>
    <col min="6" max="6" width="8.85546875" style="142" customWidth="1"/>
    <col min="7" max="256" width="8.640625" style="142"/>
    <col min="257" max="257" width="9.35546875" style="142" customWidth="1"/>
    <col min="258" max="258" width="15.85546875" style="142" customWidth="1"/>
    <col min="259" max="259" width="11.140625" style="142" customWidth="1"/>
    <col min="260" max="260" width="11.5703125" style="142" customWidth="1"/>
    <col min="261" max="261" width="8.640625" style="142"/>
    <col min="262" max="262" width="8.85546875" style="142" customWidth="1"/>
    <col min="263" max="512" width="8.640625" style="142"/>
    <col min="513" max="513" width="9.35546875" style="142" customWidth="1"/>
    <col min="514" max="514" width="15.85546875" style="142" customWidth="1"/>
    <col min="515" max="515" width="11.140625" style="142" customWidth="1"/>
    <col min="516" max="516" width="11.5703125" style="142" customWidth="1"/>
    <col min="517" max="517" width="8.640625" style="142"/>
    <col min="518" max="518" width="8.85546875" style="142" customWidth="1"/>
    <col min="519" max="768" width="8.640625" style="142"/>
    <col min="769" max="769" width="9.35546875" style="142" customWidth="1"/>
    <col min="770" max="770" width="15.85546875" style="142" customWidth="1"/>
    <col min="771" max="771" width="11.140625" style="142" customWidth="1"/>
    <col min="772" max="772" width="11.5703125" style="142" customWidth="1"/>
    <col min="773" max="773" width="8.640625" style="142"/>
    <col min="774" max="774" width="8.85546875" style="142" customWidth="1"/>
    <col min="775" max="1024" width="8.640625" style="142"/>
    <col min="1025" max="1025" width="9.35546875" style="142" customWidth="1"/>
    <col min="1026" max="1026" width="15.85546875" style="142" customWidth="1"/>
    <col min="1027" max="1027" width="11.140625" style="142" customWidth="1"/>
    <col min="1028" max="1028" width="11.5703125" style="142" customWidth="1"/>
    <col min="1029" max="1029" width="8.640625" style="142"/>
    <col min="1030" max="1030" width="8.85546875" style="142" customWidth="1"/>
    <col min="1031" max="1280" width="8.640625" style="142"/>
    <col min="1281" max="1281" width="9.35546875" style="142" customWidth="1"/>
    <col min="1282" max="1282" width="15.85546875" style="142" customWidth="1"/>
    <col min="1283" max="1283" width="11.140625" style="142" customWidth="1"/>
    <col min="1284" max="1284" width="11.5703125" style="142" customWidth="1"/>
    <col min="1285" max="1285" width="8.640625" style="142"/>
    <col min="1286" max="1286" width="8.85546875" style="142" customWidth="1"/>
    <col min="1287" max="1536" width="8.640625" style="142"/>
    <col min="1537" max="1537" width="9.35546875" style="142" customWidth="1"/>
    <col min="1538" max="1538" width="15.85546875" style="142" customWidth="1"/>
    <col min="1539" max="1539" width="11.140625" style="142" customWidth="1"/>
    <col min="1540" max="1540" width="11.5703125" style="142" customWidth="1"/>
    <col min="1541" max="1541" width="8.640625" style="142"/>
    <col min="1542" max="1542" width="8.85546875" style="142" customWidth="1"/>
    <col min="1543" max="1792" width="8.640625" style="142"/>
    <col min="1793" max="1793" width="9.35546875" style="142" customWidth="1"/>
    <col min="1794" max="1794" width="15.85546875" style="142" customWidth="1"/>
    <col min="1795" max="1795" width="11.140625" style="142" customWidth="1"/>
    <col min="1796" max="1796" width="11.5703125" style="142" customWidth="1"/>
    <col min="1797" max="1797" width="8.640625" style="142"/>
    <col min="1798" max="1798" width="8.85546875" style="142" customWidth="1"/>
    <col min="1799" max="2048" width="8.640625" style="142"/>
    <col min="2049" max="2049" width="9.35546875" style="142" customWidth="1"/>
    <col min="2050" max="2050" width="15.85546875" style="142" customWidth="1"/>
    <col min="2051" max="2051" width="11.140625" style="142" customWidth="1"/>
    <col min="2052" max="2052" width="11.5703125" style="142" customWidth="1"/>
    <col min="2053" max="2053" width="8.640625" style="142"/>
    <col min="2054" max="2054" width="8.85546875" style="142" customWidth="1"/>
    <col min="2055" max="2304" width="8.640625" style="142"/>
    <col min="2305" max="2305" width="9.35546875" style="142" customWidth="1"/>
    <col min="2306" max="2306" width="15.85546875" style="142" customWidth="1"/>
    <col min="2307" max="2307" width="11.140625" style="142" customWidth="1"/>
    <col min="2308" max="2308" width="11.5703125" style="142" customWidth="1"/>
    <col min="2309" max="2309" width="8.640625" style="142"/>
    <col min="2310" max="2310" width="8.85546875" style="142" customWidth="1"/>
    <col min="2311" max="2560" width="8.640625" style="142"/>
    <col min="2561" max="2561" width="9.35546875" style="142" customWidth="1"/>
    <col min="2562" max="2562" width="15.85546875" style="142" customWidth="1"/>
    <col min="2563" max="2563" width="11.140625" style="142" customWidth="1"/>
    <col min="2564" max="2564" width="11.5703125" style="142" customWidth="1"/>
    <col min="2565" max="2565" width="8.640625" style="142"/>
    <col min="2566" max="2566" width="8.85546875" style="142" customWidth="1"/>
    <col min="2567" max="2816" width="8.640625" style="142"/>
    <col min="2817" max="2817" width="9.35546875" style="142" customWidth="1"/>
    <col min="2818" max="2818" width="15.85546875" style="142" customWidth="1"/>
    <col min="2819" max="2819" width="11.140625" style="142" customWidth="1"/>
    <col min="2820" max="2820" width="11.5703125" style="142" customWidth="1"/>
    <col min="2821" max="2821" width="8.640625" style="142"/>
    <col min="2822" max="2822" width="8.85546875" style="142" customWidth="1"/>
    <col min="2823" max="3072" width="8.640625" style="142"/>
    <col min="3073" max="3073" width="9.35546875" style="142" customWidth="1"/>
    <col min="3074" max="3074" width="15.85546875" style="142" customWidth="1"/>
    <col min="3075" max="3075" width="11.140625" style="142" customWidth="1"/>
    <col min="3076" max="3076" width="11.5703125" style="142" customWidth="1"/>
    <col min="3077" max="3077" width="8.640625" style="142"/>
    <col min="3078" max="3078" width="8.85546875" style="142" customWidth="1"/>
    <col min="3079" max="3328" width="8.640625" style="142"/>
    <col min="3329" max="3329" width="9.35546875" style="142" customWidth="1"/>
    <col min="3330" max="3330" width="15.85546875" style="142" customWidth="1"/>
    <col min="3331" max="3331" width="11.140625" style="142" customWidth="1"/>
    <col min="3332" max="3332" width="11.5703125" style="142" customWidth="1"/>
    <col min="3333" max="3333" width="8.640625" style="142"/>
    <col min="3334" max="3334" width="8.85546875" style="142" customWidth="1"/>
    <col min="3335" max="3584" width="8.640625" style="142"/>
    <col min="3585" max="3585" width="9.35546875" style="142" customWidth="1"/>
    <col min="3586" max="3586" width="15.85546875" style="142" customWidth="1"/>
    <col min="3587" max="3587" width="11.140625" style="142" customWidth="1"/>
    <col min="3588" max="3588" width="11.5703125" style="142" customWidth="1"/>
    <col min="3589" max="3589" width="8.640625" style="142"/>
    <col min="3590" max="3590" width="8.85546875" style="142" customWidth="1"/>
    <col min="3591" max="3840" width="8.640625" style="142"/>
    <col min="3841" max="3841" width="9.35546875" style="142" customWidth="1"/>
    <col min="3842" max="3842" width="15.85546875" style="142" customWidth="1"/>
    <col min="3843" max="3843" width="11.140625" style="142" customWidth="1"/>
    <col min="3844" max="3844" width="11.5703125" style="142" customWidth="1"/>
    <col min="3845" max="3845" width="8.640625" style="142"/>
    <col min="3846" max="3846" width="8.85546875" style="142" customWidth="1"/>
    <col min="3847" max="4096" width="8.640625" style="142"/>
    <col min="4097" max="4097" width="9.35546875" style="142" customWidth="1"/>
    <col min="4098" max="4098" width="15.85546875" style="142" customWidth="1"/>
    <col min="4099" max="4099" width="11.140625" style="142" customWidth="1"/>
    <col min="4100" max="4100" width="11.5703125" style="142" customWidth="1"/>
    <col min="4101" max="4101" width="8.640625" style="142"/>
    <col min="4102" max="4102" width="8.85546875" style="142" customWidth="1"/>
    <col min="4103" max="4352" width="8.640625" style="142"/>
    <col min="4353" max="4353" width="9.35546875" style="142" customWidth="1"/>
    <col min="4354" max="4354" width="15.85546875" style="142" customWidth="1"/>
    <col min="4355" max="4355" width="11.140625" style="142" customWidth="1"/>
    <col min="4356" max="4356" width="11.5703125" style="142" customWidth="1"/>
    <col min="4357" max="4357" width="8.640625" style="142"/>
    <col min="4358" max="4358" width="8.85546875" style="142" customWidth="1"/>
    <col min="4359" max="4608" width="8.640625" style="142"/>
    <col min="4609" max="4609" width="9.35546875" style="142" customWidth="1"/>
    <col min="4610" max="4610" width="15.85546875" style="142" customWidth="1"/>
    <col min="4611" max="4611" width="11.140625" style="142" customWidth="1"/>
    <col min="4612" max="4612" width="11.5703125" style="142" customWidth="1"/>
    <col min="4613" max="4613" width="8.640625" style="142"/>
    <col min="4614" max="4614" width="8.85546875" style="142" customWidth="1"/>
    <col min="4615" max="4864" width="8.640625" style="142"/>
    <col min="4865" max="4865" width="9.35546875" style="142" customWidth="1"/>
    <col min="4866" max="4866" width="15.85546875" style="142" customWidth="1"/>
    <col min="4867" max="4867" width="11.140625" style="142" customWidth="1"/>
    <col min="4868" max="4868" width="11.5703125" style="142" customWidth="1"/>
    <col min="4869" max="4869" width="8.640625" style="142"/>
    <col min="4870" max="4870" width="8.85546875" style="142" customWidth="1"/>
    <col min="4871" max="5120" width="8.640625" style="142"/>
    <col min="5121" max="5121" width="9.35546875" style="142" customWidth="1"/>
    <col min="5122" max="5122" width="15.85546875" style="142" customWidth="1"/>
    <col min="5123" max="5123" width="11.140625" style="142" customWidth="1"/>
    <col min="5124" max="5124" width="11.5703125" style="142" customWidth="1"/>
    <col min="5125" max="5125" width="8.640625" style="142"/>
    <col min="5126" max="5126" width="8.85546875" style="142" customWidth="1"/>
    <col min="5127" max="5376" width="8.640625" style="142"/>
    <col min="5377" max="5377" width="9.35546875" style="142" customWidth="1"/>
    <col min="5378" max="5378" width="15.85546875" style="142" customWidth="1"/>
    <col min="5379" max="5379" width="11.140625" style="142" customWidth="1"/>
    <col min="5380" max="5380" width="11.5703125" style="142" customWidth="1"/>
    <col min="5381" max="5381" width="8.640625" style="142"/>
    <col min="5382" max="5382" width="8.85546875" style="142" customWidth="1"/>
    <col min="5383" max="5632" width="8.640625" style="142"/>
    <col min="5633" max="5633" width="9.35546875" style="142" customWidth="1"/>
    <col min="5634" max="5634" width="15.85546875" style="142" customWidth="1"/>
    <col min="5635" max="5635" width="11.140625" style="142" customWidth="1"/>
    <col min="5636" max="5636" width="11.5703125" style="142" customWidth="1"/>
    <col min="5637" max="5637" width="8.640625" style="142"/>
    <col min="5638" max="5638" width="8.85546875" style="142" customWidth="1"/>
    <col min="5639" max="5888" width="8.640625" style="142"/>
    <col min="5889" max="5889" width="9.35546875" style="142" customWidth="1"/>
    <col min="5890" max="5890" width="15.85546875" style="142" customWidth="1"/>
    <col min="5891" max="5891" width="11.140625" style="142" customWidth="1"/>
    <col min="5892" max="5892" width="11.5703125" style="142" customWidth="1"/>
    <col min="5893" max="5893" width="8.640625" style="142"/>
    <col min="5894" max="5894" width="8.85546875" style="142" customWidth="1"/>
    <col min="5895" max="6144" width="8.640625" style="142"/>
    <col min="6145" max="6145" width="9.35546875" style="142" customWidth="1"/>
    <col min="6146" max="6146" width="15.85546875" style="142" customWidth="1"/>
    <col min="6147" max="6147" width="11.140625" style="142" customWidth="1"/>
    <col min="6148" max="6148" width="11.5703125" style="142" customWidth="1"/>
    <col min="6149" max="6149" width="8.640625" style="142"/>
    <col min="6150" max="6150" width="8.85546875" style="142" customWidth="1"/>
    <col min="6151" max="6400" width="8.640625" style="142"/>
    <col min="6401" max="6401" width="9.35546875" style="142" customWidth="1"/>
    <col min="6402" max="6402" width="15.85546875" style="142" customWidth="1"/>
    <col min="6403" max="6403" width="11.140625" style="142" customWidth="1"/>
    <col min="6404" max="6404" width="11.5703125" style="142" customWidth="1"/>
    <col min="6405" max="6405" width="8.640625" style="142"/>
    <col min="6406" max="6406" width="8.85546875" style="142" customWidth="1"/>
    <col min="6407" max="6656" width="8.640625" style="142"/>
    <col min="6657" max="6657" width="9.35546875" style="142" customWidth="1"/>
    <col min="6658" max="6658" width="15.85546875" style="142" customWidth="1"/>
    <col min="6659" max="6659" width="11.140625" style="142" customWidth="1"/>
    <col min="6660" max="6660" width="11.5703125" style="142" customWidth="1"/>
    <col min="6661" max="6661" width="8.640625" style="142"/>
    <col min="6662" max="6662" width="8.85546875" style="142" customWidth="1"/>
    <col min="6663" max="6912" width="8.640625" style="142"/>
    <col min="6913" max="6913" width="9.35546875" style="142" customWidth="1"/>
    <col min="6914" max="6914" width="15.85546875" style="142" customWidth="1"/>
    <col min="6915" max="6915" width="11.140625" style="142" customWidth="1"/>
    <col min="6916" max="6916" width="11.5703125" style="142" customWidth="1"/>
    <col min="6917" max="6917" width="8.640625" style="142"/>
    <col min="6918" max="6918" width="8.85546875" style="142" customWidth="1"/>
    <col min="6919" max="7168" width="8.640625" style="142"/>
    <col min="7169" max="7169" width="9.35546875" style="142" customWidth="1"/>
    <col min="7170" max="7170" width="15.85546875" style="142" customWidth="1"/>
    <col min="7171" max="7171" width="11.140625" style="142" customWidth="1"/>
    <col min="7172" max="7172" width="11.5703125" style="142" customWidth="1"/>
    <col min="7173" max="7173" width="8.640625" style="142"/>
    <col min="7174" max="7174" width="8.85546875" style="142" customWidth="1"/>
    <col min="7175" max="7424" width="8.640625" style="142"/>
    <col min="7425" max="7425" width="9.35546875" style="142" customWidth="1"/>
    <col min="7426" max="7426" width="15.85546875" style="142" customWidth="1"/>
    <col min="7427" max="7427" width="11.140625" style="142" customWidth="1"/>
    <col min="7428" max="7428" width="11.5703125" style="142" customWidth="1"/>
    <col min="7429" max="7429" width="8.640625" style="142"/>
    <col min="7430" max="7430" width="8.85546875" style="142" customWidth="1"/>
    <col min="7431" max="7680" width="8.640625" style="142"/>
    <col min="7681" max="7681" width="9.35546875" style="142" customWidth="1"/>
    <col min="7682" max="7682" width="15.85546875" style="142" customWidth="1"/>
    <col min="7683" max="7683" width="11.140625" style="142" customWidth="1"/>
    <col min="7684" max="7684" width="11.5703125" style="142" customWidth="1"/>
    <col min="7685" max="7685" width="8.640625" style="142"/>
    <col min="7686" max="7686" width="8.85546875" style="142" customWidth="1"/>
    <col min="7687" max="7936" width="8.640625" style="142"/>
    <col min="7937" max="7937" width="9.35546875" style="142" customWidth="1"/>
    <col min="7938" max="7938" width="15.85546875" style="142" customWidth="1"/>
    <col min="7939" max="7939" width="11.140625" style="142" customWidth="1"/>
    <col min="7940" max="7940" width="11.5703125" style="142" customWidth="1"/>
    <col min="7941" max="7941" width="8.640625" style="142"/>
    <col min="7942" max="7942" width="8.85546875" style="142" customWidth="1"/>
    <col min="7943" max="8192" width="8.640625" style="142"/>
    <col min="8193" max="8193" width="9.35546875" style="142" customWidth="1"/>
    <col min="8194" max="8194" width="15.85546875" style="142" customWidth="1"/>
    <col min="8195" max="8195" width="11.140625" style="142" customWidth="1"/>
    <col min="8196" max="8196" width="11.5703125" style="142" customWidth="1"/>
    <col min="8197" max="8197" width="8.640625" style="142"/>
    <col min="8198" max="8198" width="8.85546875" style="142" customWidth="1"/>
    <col min="8199" max="8448" width="8.640625" style="142"/>
    <col min="8449" max="8449" width="9.35546875" style="142" customWidth="1"/>
    <col min="8450" max="8450" width="15.85546875" style="142" customWidth="1"/>
    <col min="8451" max="8451" width="11.140625" style="142" customWidth="1"/>
    <col min="8452" max="8452" width="11.5703125" style="142" customWidth="1"/>
    <col min="8453" max="8453" width="8.640625" style="142"/>
    <col min="8454" max="8454" width="8.85546875" style="142" customWidth="1"/>
    <col min="8455" max="8704" width="8.640625" style="142"/>
    <col min="8705" max="8705" width="9.35546875" style="142" customWidth="1"/>
    <col min="8706" max="8706" width="15.85546875" style="142" customWidth="1"/>
    <col min="8707" max="8707" width="11.140625" style="142" customWidth="1"/>
    <col min="8708" max="8708" width="11.5703125" style="142" customWidth="1"/>
    <col min="8709" max="8709" width="8.640625" style="142"/>
    <col min="8710" max="8710" width="8.85546875" style="142" customWidth="1"/>
    <col min="8711" max="8960" width="8.640625" style="142"/>
    <col min="8961" max="8961" width="9.35546875" style="142" customWidth="1"/>
    <col min="8962" max="8962" width="15.85546875" style="142" customWidth="1"/>
    <col min="8963" max="8963" width="11.140625" style="142" customWidth="1"/>
    <col min="8964" max="8964" width="11.5703125" style="142" customWidth="1"/>
    <col min="8965" max="8965" width="8.640625" style="142"/>
    <col min="8966" max="8966" width="8.85546875" style="142" customWidth="1"/>
    <col min="8967" max="9216" width="8.640625" style="142"/>
    <col min="9217" max="9217" width="9.35546875" style="142" customWidth="1"/>
    <col min="9218" max="9218" width="15.85546875" style="142" customWidth="1"/>
    <col min="9219" max="9219" width="11.140625" style="142" customWidth="1"/>
    <col min="9220" max="9220" width="11.5703125" style="142" customWidth="1"/>
    <col min="9221" max="9221" width="8.640625" style="142"/>
    <col min="9222" max="9222" width="8.85546875" style="142" customWidth="1"/>
    <col min="9223" max="9472" width="8.640625" style="142"/>
    <col min="9473" max="9473" width="9.35546875" style="142" customWidth="1"/>
    <col min="9474" max="9474" width="15.85546875" style="142" customWidth="1"/>
    <col min="9475" max="9475" width="11.140625" style="142" customWidth="1"/>
    <col min="9476" max="9476" width="11.5703125" style="142" customWidth="1"/>
    <col min="9477" max="9477" width="8.640625" style="142"/>
    <col min="9478" max="9478" width="8.85546875" style="142" customWidth="1"/>
    <col min="9479" max="9728" width="8.640625" style="142"/>
    <col min="9729" max="9729" width="9.35546875" style="142" customWidth="1"/>
    <col min="9730" max="9730" width="15.85546875" style="142" customWidth="1"/>
    <col min="9731" max="9731" width="11.140625" style="142" customWidth="1"/>
    <col min="9732" max="9732" width="11.5703125" style="142" customWidth="1"/>
    <col min="9733" max="9733" width="8.640625" style="142"/>
    <col min="9734" max="9734" width="8.85546875" style="142" customWidth="1"/>
    <col min="9735" max="9984" width="8.640625" style="142"/>
    <col min="9985" max="9985" width="9.35546875" style="142" customWidth="1"/>
    <col min="9986" max="9986" width="15.85546875" style="142" customWidth="1"/>
    <col min="9987" max="9987" width="11.140625" style="142" customWidth="1"/>
    <col min="9988" max="9988" width="11.5703125" style="142" customWidth="1"/>
    <col min="9989" max="9989" width="8.640625" style="142"/>
    <col min="9990" max="9990" width="8.85546875" style="142" customWidth="1"/>
    <col min="9991" max="10240" width="8.640625" style="142"/>
    <col min="10241" max="10241" width="9.35546875" style="142" customWidth="1"/>
    <col min="10242" max="10242" width="15.85546875" style="142" customWidth="1"/>
    <col min="10243" max="10243" width="11.140625" style="142" customWidth="1"/>
    <col min="10244" max="10244" width="11.5703125" style="142" customWidth="1"/>
    <col min="10245" max="10245" width="8.640625" style="142"/>
    <col min="10246" max="10246" width="8.85546875" style="142" customWidth="1"/>
    <col min="10247" max="10496" width="8.640625" style="142"/>
    <col min="10497" max="10497" width="9.35546875" style="142" customWidth="1"/>
    <col min="10498" max="10498" width="15.85546875" style="142" customWidth="1"/>
    <col min="10499" max="10499" width="11.140625" style="142" customWidth="1"/>
    <col min="10500" max="10500" width="11.5703125" style="142" customWidth="1"/>
    <col min="10501" max="10501" width="8.640625" style="142"/>
    <col min="10502" max="10502" width="8.85546875" style="142" customWidth="1"/>
    <col min="10503" max="10752" width="8.640625" style="142"/>
    <col min="10753" max="10753" width="9.35546875" style="142" customWidth="1"/>
    <col min="10754" max="10754" width="15.85546875" style="142" customWidth="1"/>
    <col min="10755" max="10755" width="11.140625" style="142" customWidth="1"/>
    <col min="10756" max="10756" width="11.5703125" style="142" customWidth="1"/>
    <col min="10757" max="10757" width="8.640625" style="142"/>
    <col min="10758" max="10758" width="8.85546875" style="142" customWidth="1"/>
    <col min="10759" max="11008" width="8.640625" style="142"/>
    <col min="11009" max="11009" width="9.35546875" style="142" customWidth="1"/>
    <col min="11010" max="11010" width="15.85546875" style="142" customWidth="1"/>
    <col min="11011" max="11011" width="11.140625" style="142" customWidth="1"/>
    <col min="11012" max="11012" width="11.5703125" style="142" customWidth="1"/>
    <col min="11013" max="11013" width="8.640625" style="142"/>
    <col min="11014" max="11014" width="8.85546875" style="142" customWidth="1"/>
    <col min="11015" max="11264" width="8.640625" style="142"/>
    <col min="11265" max="11265" width="9.35546875" style="142" customWidth="1"/>
    <col min="11266" max="11266" width="15.85546875" style="142" customWidth="1"/>
    <col min="11267" max="11267" width="11.140625" style="142" customWidth="1"/>
    <col min="11268" max="11268" width="11.5703125" style="142" customWidth="1"/>
    <col min="11269" max="11269" width="8.640625" style="142"/>
    <col min="11270" max="11270" width="8.85546875" style="142" customWidth="1"/>
    <col min="11271" max="11520" width="8.640625" style="142"/>
    <col min="11521" max="11521" width="9.35546875" style="142" customWidth="1"/>
    <col min="11522" max="11522" width="15.85546875" style="142" customWidth="1"/>
    <col min="11523" max="11523" width="11.140625" style="142" customWidth="1"/>
    <col min="11524" max="11524" width="11.5703125" style="142" customWidth="1"/>
    <col min="11525" max="11525" width="8.640625" style="142"/>
    <col min="11526" max="11526" width="8.85546875" style="142" customWidth="1"/>
    <col min="11527" max="11776" width="8.640625" style="142"/>
    <col min="11777" max="11777" width="9.35546875" style="142" customWidth="1"/>
    <col min="11778" max="11778" width="15.85546875" style="142" customWidth="1"/>
    <col min="11779" max="11779" width="11.140625" style="142" customWidth="1"/>
    <col min="11780" max="11780" width="11.5703125" style="142" customWidth="1"/>
    <col min="11781" max="11781" width="8.640625" style="142"/>
    <col min="11782" max="11782" width="8.85546875" style="142" customWidth="1"/>
    <col min="11783" max="12032" width="8.640625" style="142"/>
    <col min="12033" max="12033" width="9.35546875" style="142" customWidth="1"/>
    <col min="12034" max="12034" width="15.85546875" style="142" customWidth="1"/>
    <col min="12035" max="12035" width="11.140625" style="142" customWidth="1"/>
    <col min="12036" max="12036" width="11.5703125" style="142" customWidth="1"/>
    <col min="12037" max="12037" width="8.640625" style="142"/>
    <col min="12038" max="12038" width="8.85546875" style="142" customWidth="1"/>
    <col min="12039" max="12288" width="8.640625" style="142"/>
    <col min="12289" max="12289" width="9.35546875" style="142" customWidth="1"/>
    <col min="12290" max="12290" width="15.85546875" style="142" customWidth="1"/>
    <col min="12291" max="12291" width="11.140625" style="142" customWidth="1"/>
    <col min="12292" max="12292" width="11.5703125" style="142" customWidth="1"/>
    <col min="12293" max="12293" width="8.640625" style="142"/>
    <col min="12294" max="12294" width="8.85546875" style="142" customWidth="1"/>
    <col min="12295" max="12544" width="8.640625" style="142"/>
    <col min="12545" max="12545" width="9.35546875" style="142" customWidth="1"/>
    <col min="12546" max="12546" width="15.85546875" style="142" customWidth="1"/>
    <col min="12547" max="12547" width="11.140625" style="142" customWidth="1"/>
    <col min="12548" max="12548" width="11.5703125" style="142" customWidth="1"/>
    <col min="12549" max="12549" width="8.640625" style="142"/>
    <col min="12550" max="12550" width="8.85546875" style="142" customWidth="1"/>
    <col min="12551" max="12800" width="8.640625" style="142"/>
    <col min="12801" max="12801" width="9.35546875" style="142" customWidth="1"/>
    <col min="12802" max="12802" width="15.85546875" style="142" customWidth="1"/>
    <col min="12803" max="12803" width="11.140625" style="142" customWidth="1"/>
    <col min="12804" max="12804" width="11.5703125" style="142" customWidth="1"/>
    <col min="12805" max="12805" width="8.640625" style="142"/>
    <col min="12806" max="12806" width="8.85546875" style="142" customWidth="1"/>
    <col min="12807" max="13056" width="8.640625" style="142"/>
    <col min="13057" max="13057" width="9.35546875" style="142" customWidth="1"/>
    <col min="13058" max="13058" width="15.85546875" style="142" customWidth="1"/>
    <col min="13059" max="13059" width="11.140625" style="142" customWidth="1"/>
    <col min="13060" max="13060" width="11.5703125" style="142" customWidth="1"/>
    <col min="13061" max="13061" width="8.640625" style="142"/>
    <col min="13062" max="13062" width="8.85546875" style="142" customWidth="1"/>
    <col min="13063" max="13312" width="8.640625" style="142"/>
    <col min="13313" max="13313" width="9.35546875" style="142" customWidth="1"/>
    <col min="13314" max="13314" width="15.85546875" style="142" customWidth="1"/>
    <col min="13315" max="13315" width="11.140625" style="142" customWidth="1"/>
    <col min="13316" max="13316" width="11.5703125" style="142" customWidth="1"/>
    <col min="13317" max="13317" width="8.640625" style="142"/>
    <col min="13318" max="13318" width="8.85546875" style="142" customWidth="1"/>
    <col min="13319" max="13568" width="8.640625" style="142"/>
    <col min="13569" max="13569" width="9.35546875" style="142" customWidth="1"/>
    <col min="13570" max="13570" width="15.85546875" style="142" customWidth="1"/>
    <col min="13571" max="13571" width="11.140625" style="142" customWidth="1"/>
    <col min="13572" max="13572" width="11.5703125" style="142" customWidth="1"/>
    <col min="13573" max="13573" width="8.640625" style="142"/>
    <col min="13574" max="13574" width="8.85546875" style="142" customWidth="1"/>
    <col min="13575" max="13824" width="8.640625" style="142"/>
    <col min="13825" max="13825" width="9.35546875" style="142" customWidth="1"/>
    <col min="13826" max="13826" width="15.85546875" style="142" customWidth="1"/>
    <col min="13827" max="13827" width="11.140625" style="142" customWidth="1"/>
    <col min="13828" max="13828" width="11.5703125" style="142" customWidth="1"/>
    <col min="13829" max="13829" width="8.640625" style="142"/>
    <col min="13830" max="13830" width="8.85546875" style="142" customWidth="1"/>
    <col min="13831" max="14080" width="8.640625" style="142"/>
    <col min="14081" max="14081" width="9.35546875" style="142" customWidth="1"/>
    <col min="14082" max="14082" width="15.85546875" style="142" customWidth="1"/>
    <col min="14083" max="14083" width="11.140625" style="142" customWidth="1"/>
    <col min="14084" max="14084" width="11.5703125" style="142" customWidth="1"/>
    <col min="14085" max="14085" width="8.640625" style="142"/>
    <col min="14086" max="14086" width="8.85546875" style="142" customWidth="1"/>
    <col min="14087" max="14336" width="8.640625" style="142"/>
    <col min="14337" max="14337" width="9.35546875" style="142" customWidth="1"/>
    <col min="14338" max="14338" width="15.85546875" style="142" customWidth="1"/>
    <col min="14339" max="14339" width="11.140625" style="142" customWidth="1"/>
    <col min="14340" max="14340" width="11.5703125" style="142" customWidth="1"/>
    <col min="14341" max="14341" width="8.640625" style="142"/>
    <col min="14342" max="14342" width="8.85546875" style="142" customWidth="1"/>
    <col min="14343" max="14592" width="8.640625" style="142"/>
    <col min="14593" max="14593" width="9.35546875" style="142" customWidth="1"/>
    <col min="14594" max="14594" width="15.85546875" style="142" customWidth="1"/>
    <col min="14595" max="14595" width="11.140625" style="142" customWidth="1"/>
    <col min="14596" max="14596" width="11.5703125" style="142" customWidth="1"/>
    <col min="14597" max="14597" width="8.640625" style="142"/>
    <col min="14598" max="14598" width="8.85546875" style="142" customWidth="1"/>
    <col min="14599" max="14848" width="8.640625" style="142"/>
    <col min="14849" max="14849" width="9.35546875" style="142" customWidth="1"/>
    <col min="14850" max="14850" width="15.85546875" style="142" customWidth="1"/>
    <col min="14851" max="14851" width="11.140625" style="142" customWidth="1"/>
    <col min="14852" max="14852" width="11.5703125" style="142" customWidth="1"/>
    <col min="14853" max="14853" width="8.640625" style="142"/>
    <col min="14854" max="14854" width="8.85546875" style="142" customWidth="1"/>
    <col min="14855" max="15104" width="8.640625" style="142"/>
    <col min="15105" max="15105" width="9.35546875" style="142" customWidth="1"/>
    <col min="15106" max="15106" width="15.85546875" style="142" customWidth="1"/>
    <col min="15107" max="15107" width="11.140625" style="142" customWidth="1"/>
    <col min="15108" max="15108" width="11.5703125" style="142" customWidth="1"/>
    <col min="15109" max="15109" width="8.640625" style="142"/>
    <col min="15110" max="15110" width="8.85546875" style="142" customWidth="1"/>
    <col min="15111" max="15360" width="8.640625" style="142"/>
    <col min="15361" max="15361" width="9.35546875" style="142" customWidth="1"/>
    <col min="15362" max="15362" width="15.85546875" style="142" customWidth="1"/>
    <col min="15363" max="15363" width="11.140625" style="142" customWidth="1"/>
    <col min="15364" max="15364" width="11.5703125" style="142" customWidth="1"/>
    <col min="15365" max="15365" width="8.640625" style="142"/>
    <col min="15366" max="15366" width="8.85546875" style="142" customWidth="1"/>
    <col min="15367" max="15616" width="8.640625" style="142"/>
    <col min="15617" max="15617" width="9.35546875" style="142" customWidth="1"/>
    <col min="15618" max="15618" width="15.85546875" style="142" customWidth="1"/>
    <col min="15619" max="15619" width="11.140625" style="142" customWidth="1"/>
    <col min="15620" max="15620" width="11.5703125" style="142" customWidth="1"/>
    <col min="15621" max="15621" width="8.640625" style="142"/>
    <col min="15622" max="15622" width="8.85546875" style="142" customWidth="1"/>
    <col min="15623" max="15872" width="8.640625" style="142"/>
    <col min="15873" max="15873" width="9.35546875" style="142" customWidth="1"/>
    <col min="15874" max="15874" width="15.85546875" style="142" customWidth="1"/>
    <col min="15875" max="15875" width="11.140625" style="142" customWidth="1"/>
    <col min="15876" max="15876" width="11.5703125" style="142" customWidth="1"/>
    <col min="15877" max="15877" width="8.640625" style="142"/>
    <col min="15878" max="15878" width="8.85546875" style="142" customWidth="1"/>
    <col min="15879" max="16128" width="8.640625" style="142"/>
    <col min="16129" max="16129" width="9.35546875" style="142" customWidth="1"/>
    <col min="16130" max="16130" width="15.85546875" style="142" customWidth="1"/>
    <col min="16131" max="16131" width="11.140625" style="142" customWidth="1"/>
    <col min="16132" max="16132" width="11.5703125" style="142" customWidth="1"/>
    <col min="16133" max="16133" width="8.640625" style="142"/>
    <col min="16134" max="16134" width="8.85546875" style="142" customWidth="1"/>
    <col min="16135" max="16384" width="8.640625" style="142"/>
  </cols>
  <sheetData>
    <row r="1" spans="1:7" ht="34" thickBot="1" x14ac:dyDescent="0.4">
      <c r="A1" s="159" t="s">
        <v>679</v>
      </c>
      <c r="B1" s="160"/>
      <c r="C1" s="159"/>
      <c r="D1" s="160"/>
      <c r="E1" s="160"/>
      <c r="F1" s="160"/>
      <c r="G1" s="160"/>
    </row>
    <row r="2" spans="1:7" ht="58.4" customHeight="1" thickBot="1" x14ac:dyDescent="0.4">
      <c r="A2" s="143" t="s">
        <v>0</v>
      </c>
      <c r="B2" s="144"/>
      <c r="C2" s="145" t="s">
        <v>1</v>
      </c>
      <c r="D2" s="161" t="s">
        <v>2</v>
      </c>
      <c r="E2" s="162"/>
      <c r="F2" s="146" t="s">
        <v>3</v>
      </c>
      <c r="G2" s="147" t="s">
        <v>4</v>
      </c>
    </row>
    <row r="3" spans="1:7" ht="20" thickBot="1" x14ac:dyDescent="0.4">
      <c r="A3" s="148" t="s">
        <v>5</v>
      </c>
      <c r="B3" s="163" t="s">
        <v>6</v>
      </c>
      <c r="C3" s="164"/>
      <c r="D3" s="165" t="s">
        <v>7</v>
      </c>
      <c r="E3" s="166"/>
      <c r="F3" s="166"/>
      <c r="G3" s="167"/>
    </row>
    <row r="4" spans="1:7" ht="38.5" customHeight="1" x14ac:dyDescent="0.35">
      <c r="A4" s="149">
        <v>1</v>
      </c>
      <c r="B4" s="168"/>
      <c r="C4" s="155"/>
      <c r="D4" s="156"/>
      <c r="E4" s="157"/>
      <c r="F4" s="157"/>
      <c r="G4" s="158"/>
    </row>
    <row r="5" spans="1:7" ht="38.5" customHeight="1" thickBot="1" x14ac:dyDescent="0.4">
      <c r="A5" s="149">
        <v>2</v>
      </c>
      <c r="B5" s="154"/>
      <c r="C5" s="155"/>
      <c r="D5" s="156"/>
      <c r="E5" s="157"/>
      <c r="F5" s="157"/>
      <c r="G5" s="158"/>
    </row>
    <row r="6" spans="1:7" ht="38.5" customHeight="1" thickBot="1" x14ac:dyDescent="0.4">
      <c r="A6" s="149">
        <v>3</v>
      </c>
      <c r="B6" s="154"/>
      <c r="C6" s="155"/>
      <c r="D6" s="156"/>
      <c r="E6" s="157"/>
      <c r="F6" s="157"/>
      <c r="G6" s="158"/>
    </row>
    <row r="7" spans="1:7" ht="38.5" customHeight="1" thickBot="1" x14ac:dyDescent="0.4">
      <c r="A7" s="149">
        <v>4</v>
      </c>
      <c r="B7" s="154"/>
      <c r="C7" s="155"/>
      <c r="D7" s="156"/>
      <c r="E7" s="157"/>
      <c r="F7" s="157"/>
      <c r="G7" s="158"/>
    </row>
    <row r="8" spans="1:7" ht="38.5" customHeight="1" thickBot="1" x14ac:dyDescent="0.4">
      <c r="A8" s="149">
        <v>5</v>
      </c>
      <c r="B8" s="154"/>
      <c r="C8" s="155"/>
      <c r="D8" s="156"/>
      <c r="E8" s="157"/>
      <c r="F8" s="157"/>
      <c r="G8" s="158"/>
    </row>
    <row r="9" spans="1:7" ht="38.5" customHeight="1" thickBot="1" x14ac:dyDescent="0.4">
      <c r="A9" s="149">
        <v>6</v>
      </c>
      <c r="B9" s="154"/>
      <c r="C9" s="155"/>
      <c r="D9" s="156"/>
      <c r="E9" s="157"/>
      <c r="F9" s="157"/>
      <c r="G9" s="158"/>
    </row>
    <row r="10" spans="1:7" ht="38.5" customHeight="1" thickBot="1" x14ac:dyDescent="0.4">
      <c r="A10" s="149">
        <v>7</v>
      </c>
      <c r="B10" s="154"/>
      <c r="C10" s="155"/>
      <c r="D10" s="156"/>
      <c r="E10" s="157"/>
      <c r="F10" s="157"/>
      <c r="G10" s="158"/>
    </row>
    <row r="11" spans="1:7" ht="38.5" customHeight="1" thickBot="1" x14ac:dyDescent="0.4">
      <c r="A11" s="149">
        <v>8</v>
      </c>
      <c r="B11" s="154"/>
      <c r="C11" s="155"/>
      <c r="D11" s="156"/>
      <c r="E11" s="157"/>
      <c r="F11" s="157"/>
      <c r="G11" s="158"/>
    </row>
    <row r="12" spans="1:7" ht="38.5" customHeight="1" thickBot="1" x14ac:dyDescent="0.4">
      <c r="A12" s="149">
        <v>9</v>
      </c>
      <c r="B12" s="154"/>
      <c r="C12" s="155"/>
      <c r="D12" s="156"/>
      <c r="E12" s="157"/>
      <c r="F12" s="157"/>
      <c r="G12" s="158"/>
    </row>
    <row r="13" spans="1:7" ht="38.5" customHeight="1" thickBot="1" x14ac:dyDescent="0.4">
      <c r="A13" s="149">
        <v>10</v>
      </c>
      <c r="B13" s="154"/>
      <c r="C13" s="155"/>
      <c r="D13" s="156"/>
      <c r="E13" s="157"/>
      <c r="F13" s="157"/>
      <c r="G13" s="158"/>
    </row>
  </sheetData>
  <mergeCells count="24">
    <mergeCell ref="A1:G1"/>
    <mergeCell ref="D2:E2"/>
    <mergeCell ref="B3:C3"/>
    <mergeCell ref="D3:G3"/>
    <mergeCell ref="B4:C4"/>
    <mergeCell ref="D4:G4"/>
    <mergeCell ref="B5:C5"/>
    <mergeCell ref="D5:G5"/>
    <mergeCell ref="B6:C6"/>
    <mergeCell ref="D6:G6"/>
    <mergeCell ref="B7:C7"/>
    <mergeCell ref="D7:G7"/>
    <mergeCell ref="B8:C8"/>
    <mergeCell ref="D8:G8"/>
    <mergeCell ref="B9:C9"/>
    <mergeCell ref="D9:G9"/>
    <mergeCell ref="B10:C10"/>
    <mergeCell ref="D10:G10"/>
    <mergeCell ref="B11:C11"/>
    <mergeCell ref="D11:G11"/>
    <mergeCell ref="B12:C12"/>
    <mergeCell ref="D12:G12"/>
    <mergeCell ref="B13:C13"/>
    <mergeCell ref="D13:G13"/>
  </mergeCells>
  <phoneticPr fontId="5" type="noConversion"/>
  <pageMargins left="0.7" right="0.7" top="0.75" bottom="0.75" header="0.3" footer="0.3"/>
  <pageSetup paperSize="9" scale="7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B1:AS19"/>
  <sheetViews>
    <sheetView tabSelected="1" zoomScale="90" zoomScaleNormal="90" zoomScaleSheetLayoutView="70" workbookViewId="0">
      <selection activeCell="B2" sqref="B2:AS2"/>
    </sheetView>
  </sheetViews>
  <sheetFormatPr defaultColWidth="8.85546875" defaultRowHeight="15.5" outlineLevelCol="1" x14ac:dyDescent="0.35"/>
  <cols>
    <col min="1" max="1" width="3.640625" style="124" customWidth="1"/>
    <col min="2" max="2" width="8.85546875" style="124"/>
    <col min="3" max="3" width="16.640625" style="124" customWidth="1"/>
    <col min="4" max="4" width="22.640625" style="124" customWidth="1"/>
    <col min="5" max="5" width="21.35546875" style="77" customWidth="1"/>
    <col min="6" max="6" width="30.85546875" style="124" customWidth="1"/>
    <col min="7" max="8" width="22.35546875" style="124" customWidth="1" outlineLevel="1"/>
    <col min="9" max="9" width="20.35546875" style="124" customWidth="1" outlineLevel="1"/>
    <col min="10" max="10" width="10" style="124" customWidth="1" outlineLevel="1"/>
    <col min="11" max="11" width="10.85546875" style="124" customWidth="1" outlineLevel="1"/>
    <col min="12" max="12" width="9.42578125" style="124" customWidth="1" outlineLevel="1"/>
    <col min="13" max="14" width="11" style="124" customWidth="1" outlineLevel="1"/>
    <col min="15" max="15" width="11.640625" style="124" customWidth="1" outlineLevel="1"/>
    <col min="16" max="16" width="12.85546875" style="124" customWidth="1" outlineLevel="1"/>
    <col min="17" max="17" width="11.85546875" style="124" customWidth="1" outlineLevel="1"/>
    <col min="18" max="18" width="8.85546875" style="124" customWidth="1" outlineLevel="1"/>
    <col min="19" max="20" width="12" style="124" customWidth="1" outlineLevel="1"/>
    <col min="21" max="21" width="12.35546875" style="124" customWidth="1" outlineLevel="1"/>
    <col min="22" max="23" width="8.640625" style="124" customWidth="1" outlineLevel="1"/>
    <col min="24" max="24" width="11.85546875" style="124" customWidth="1" outlineLevel="1"/>
    <col min="25" max="25" width="8.85546875" style="124" customWidth="1" outlineLevel="1"/>
    <col min="26" max="27" width="8.640625" style="124" customWidth="1" outlineLevel="1"/>
    <col min="28" max="28" width="12.85546875" style="124" customWidth="1" outlineLevel="1"/>
    <col min="29" max="29" width="12.35546875" style="124" customWidth="1" outlineLevel="1"/>
    <col min="30" max="31" width="10.5703125" style="124" customWidth="1" outlineLevel="1"/>
    <col min="32" max="32" width="10.42578125" style="124" customWidth="1" outlineLevel="1"/>
    <col min="33" max="33" width="19.640625" style="124" customWidth="1" outlineLevel="1"/>
    <col min="34" max="34" width="24.640625" style="124" customWidth="1"/>
    <col min="35" max="35" width="29.35546875" style="124" customWidth="1"/>
    <col min="36" max="36" width="32.85546875" style="124" customWidth="1"/>
    <col min="37" max="37" width="33.640625" style="124" customWidth="1"/>
    <col min="38" max="38" width="31.640625" style="124" customWidth="1"/>
    <col min="39" max="40" width="20.85546875" style="124" customWidth="1" outlineLevel="1"/>
    <col min="41" max="41" width="24.5" style="124" customWidth="1" outlineLevel="1"/>
    <col min="42" max="42" width="22.35546875" style="124" customWidth="1" outlineLevel="1"/>
    <col min="43" max="45" width="21" style="124" customWidth="1"/>
    <col min="46" max="16384" width="8.85546875" style="124"/>
  </cols>
  <sheetData>
    <row r="1" spans="2:45" ht="16" thickBot="1" x14ac:dyDescent="0.4"/>
    <row r="2" spans="2:45" ht="18" customHeight="1" thickTop="1" x14ac:dyDescent="0.35">
      <c r="B2" s="259" t="s">
        <v>8</v>
      </c>
      <c r="C2" s="260"/>
      <c r="D2" s="260"/>
      <c r="E2" s="260"/>
      <c r="F2" s="260"/>
      <c r="G2" s="260"/>
      <c r="H2" s="260"/>
      <c r="I2" s="260"/>
      <c r="J2" s="260"/>
      <c r="K2" s="260"/>
      <c r="L2" s="260"/>
      <c r="M2" s="260"/>
      <c r="N2" s="260"/>
      <c r="O2" s="260"/>
      <c r="P2" s="260"/>
      <c r="Q2" s="260"/>
      <c r="R2" s="260"/>
      <c r="S2" s="260"/>
      <c r="T2" s="260"/>
      <c r="U2" s="260"/>
      <c r="V2" s="260"/>
      <c r="W2" s="260"/>
      <c r="X2" s="260"/>
      <c r="Y2" s="260"/>
      <c r="Z2" s="260"/>
      <c r="AA2" s="260"/>
      <c r="AB2" s="260"/>
      <c r="AC2" s="260"/>
      <c r="AD2" s="260"/>
      <c r="AE2" s="260"/>
      <c r="AF2" s="260"/>
      <c r="AG2" s="260"/>
      <c r="AH2" s="260"/>
      <c r="AI2" s="260"/>
      <c r="AJ2" s="260"/>
      <c r="AK2" s="260"/>
      <c r="AL2" s="260"/>
      <c r="AM2" s="260"/>
      <c r="AN2" s="260"/>
      <c r="AO2" s="260"/>
      <c r="AP2" s="260"/>
      <c r="AQ2" s="260"/>
      <c r="AR2" s="260"/>
      <c r="AS2" s="261"/>
    </row>
    <row r="3" spans="2:45" ht="18.75" customHeight="1" x14ac:dyDescent="0.35">
      <c r="B3" s="262" t="s">
        <v>9</v>
      </c>
      <c r="C3" s="172" t="s">
        <v>10</v>
      </c>
      <c r="D3" s="172" t="s">
        <v>11</v>
      </c>
      <c r="E3" s="172" t="s">
        <v>12</v>
      </c>
      <c r="F3" s="172" t="s">
        <v>13</v>
      </c>
      <c r="G3" s="172" t="s">
        <v>14</v>
      </c>
      <c r="H3" s="172" t="s">
        <v>15</v>
      </c>
      <c r="I3" s="172" t="s">
        <v>16</v>
      </c>
      <c r="J3" s="172" t="s">
        <v>17</v>
      </c>
      <c r="K3" s="172"/>
      <c r="L3" s="172"/>
      <c r="M3" s="172"/>
      <c r="N3" s="172"/>
      <c r="O3" s="172"/>
      <c r="P3" s="172"/>
      <c r="Q3" s="172"/>
      <c r="R3" s="172"/>
      <c r="S3" s="172"/>
      <c r="T3" s="172"/>
      <c r="U3" s="172"/>
      <c r="V3" s="172"/>
      <c r="W3" s="172"/>
      <c r="X3" s="172"/>
      <c r="Y3" s="172"/>
      <c r="Z3" s="172"/>
      <c r="AA3" s="172"/>
      <c r="AB3" s="172"/>
      <c r="AC3" s="172"/>
      <c r="AD3" s="172"/>
      <c r="AE3" s="172"/>
      <c r="AF3" s="172"/>
      <c r="AG3" s="172"/>
      <c r="AH3" s="176" t="s">
        <v>18</v>
      </c>
      <c r="AI3" s="176"/>
      <c r="AJ3" s="176"/>
      <c r="AK3" s="263" t="s">
        <v>19</v>
      </c>
      <c r="AL3" s="263"/>
      <c r="AM3" s="263"/>
      <c r="AN3" s="263"/>
      <c r="AO3" s="263"/>
      <c r="AP3" s="263"/>
      <c r="AQ3" s="264" t="s">
        <v>20</v>
      </c>
      <c r="AR3" s="264"/>
      <c r="AS3" s="265"/>
    </row>
    <row r="4" spans="2:45" ht="18.75" customHeight="1" x14ac:dyDescent="0.35">
      <c r="B4" s="262"/>
      <c r="C4" s="172"/>
      <c r="D4" s="172"/>
      <c r="E4" s="172"/>
      <c r="F4" s="172"/>
      <c r="G4" s="172"/>
      <c r="H4" s="172"/>
      <c r="I4" s="172"/>
      <c r="J4" s="172"/>
      <c r="K4" s="172"/>
      <c r="L4" s="172"/>
      <c r="M4" s="172"/>
      <c r="N4" s="172"/>
      <c r="O4" s="172"/>
      <c r="P4" s="172"/>
      <c r="Q4" s="172"/>
      <c r="R4" s="172"/>
      <c r="S4" s="172"/>
      <c r="T4" s="172"/>
      <c r="U4" s="172"/>
      <c r="V4" s="172"/>
      <c r="W4" s="172"/>
      <c r="X4" s="172"/>
      <c r="Y4" s="172"/>
      <c r="Z4" s="172"/>
      <c r="AA4" s="172"/>
      <c r="AB4" s="172"/>
      <c r="AC4" s="172"/>
      <c r="AD4" s="172"/>
      <c r="AE4" s="172"/>
      <c r="AF4" s="172"/>
      <c r="AG4" s="172"/>
      <c r="AH4" s="176"/>
      <c r="AI4" s="176"/>
      <c r="AJ4" s="176"/>
      <c r="AK4" s="263" t="s">
        <v>21</v>
      </c>
      <c r="AL4" s="263" t="s">
        <v>22</v>
      </c>
      <c r="AM4" s="171" t="s">
        <v>23</v>
      </c>
      <c r="AN4" s="171"/>
      <c r="AO4" s="266" t="s">
        <v>24</v>
      </c>
      <c r="AP4" s="267" t="s">
        <v>25</v>
      </c>
      <c r="AQ4" s="264" t="s">
        <v>26</v>
      </c>
      <c r="AR4" s="264" t="s">
        <v>27</v>
      </c>
      <c r="AS4" s="265" t="s">
        <v>28</v>
      </c>
    </row>
    <row r="5" spans="2:45" ht="26.25" customHeight="1" x14ac:dyDescent="0.35">
      <c r="B5" s="262"/>
      <c r="C5" s="172"/>
      <c r="D5" s="172"/>
      <c r="E5" s="172"/>
      <c r="F5" s="172"/>
      <c r="G5" s="172"/>
      <c r="H5" s="172"/>
      <c r="I5" s="172"/>
      <c r="J5" s="169" t="s">
        <v>29</v>
      </c>
      <c r="K5" s="169" t="s">
        <v>30</v>
      </c>
      <c r="L5" s="169" t="s">
        <v>31</v>
      </c>
      <c r="M5" s="169" t="s">
        <v>32</v>
      </c>
      <c r="N5" s="170" t="s">
        <v>33</v>
      </c>
      <c r="O5" s="170" t="s">
        <v>34</v>
      </c>
      <c r="P5" s="170" t="s">
        <v>35</v>
      </c>
      <c r="Q5" s="170" t="s">
        <v>36</v>
      </c>
      <c r="R5" s="170" t="s">
        <v>37</v>
      </c>
      <c r="S5" s="170" t="s">
        <v>38</v>
      </c>
      <c r="T5" s="170" t="s">
        <v>39</v>
      </c>
      <c r="U5" s="170" t="s">
        <v>40</v>
      </c>
      <c r="V5" s="173" t="s">
        <v>41</v>
      </c>
      <c r="W5" s="173" t="s">
        <v>42</v>
      </c>
      <c r="X5" s="173" t="s">
        <v>43</v>
      </c>
      <c r="Y5" s="173" t="s">
        <v>44</v>
      </c>
      <c r="Z5" s="173" t="s">
        <v>45</v>
      </c>
      <c r="AA5" s="173" t="s">
        <v>46</v>
      </c>
      <c r="AB5" s="173" t="s">
        <v>47</v>
      </c>
      <c r="AC5" s="268" t="s">
        <v>48</v>
      </c>
      <c r="AD5" s="268" t="s">
        <v>49</v>
      </c>
      <c r="AE5" s="268" t="s">
        <v>50</v>
      </c>
      <c r="AF5" s="268" t="s">
        <v>51</v>
      </c>
      <c r="AG5" s="269" t="s">
        <v>52</v>
      </c>
      <c r="AH5" s="176" t="s">
        <v>53</v>
      </c>
      <c r="AI5" s="176" t="s">
        <v>54</v>
      </c>
      <c r="AJ5" s="176" t="s">
        <v>55</v>
      </c>
      <c r="AK5" s="263"/>
      <c r="AL5" s="263"/>
      <c r="AM5" s="270" t="s">
        <v>56</v>
      </c>
      <c r="AN5" s="271" t="s">
        <v>57</v>
      </c>
      <c r="AO5" s="266"/>
      <c r="AP5" s="267"/>
      <c r="AQ5" s="264"/>
      <c r="AR5" s="264"/>
      <c r="AS5" s="265"/>
    </row>
    <row r="6" spans="2:45" ht="30.75" customHeight="1" x14ac:dyDescent="0.35">
      <c r="B6" s="262"/>
      <c r="C6" s="172"/>
      <c r="D6" s="172"/>
      <c r="E6" s="172"/>
      <c r="F6" s="172"/>
      <c r="G6" s="172"/>
      <c r="H6" s="172"/>
      <c r="I6" s="172"/>
      <c r="J6" s="169"/>
      <c r="K6" s="169"/>
      <c r="L6" s="169"/>
      <c r="M6" s="169"/>
      <c r="N6" s="170"/>
      <c r="O6" s="170"/>
      <c r="P6" s="170"/>
      <c r="Q6" s="170"/>
      <c r="R6" s="170"/>
      <c r="S6" s="170"/>
      <c r="T6" s="170"/>
      <c r="U6" s="170"/>
      <c r="V6" s="173"/>
      <c r="W6" s="173"/>
      <c r="X6" s="173"/>
      <c r="Y6" s="173"/>
      <c r="Z6" s="173"/>
      <c r="AA6" s="173"/>
      <c r="AB6" s="173"/>
      <c r="AC6" s="268"/>
      <c r="AD6" s="268"/>
      <c r="AE6" s="268"/>
      <c r="AF6" s="268"/>
      <c r="AG6" s="269"/>
      <c r="AH6" s="176"/>
      <c r="AI6" s="176"/>
      <c r="AJ6" s="176"/>
      <c r="AK6" s="263"/>
      <c r="AL6" s="263"/>
      <c r="AM6" s="270"/>
      <c r="AN6" s="271"/>
      <c r="AO6" s="266"/>
      <c r="AP6" s="267"/>
      <c r="AQ6" s="264"/>
      <c r="AR6" s="264"/>
      <c r="AS6" s="265"/>
    </row>
    <row r="7" spans="2:45" ht="13.5" customHeight="1" x14ac:dyDescent="0.35">
      <c r="B7" s="272"/>
      <c r="C7" s="78" t="s">
        <v>58</v>
      </c>
      <c r="D7" s="78" t="s">
        <v>59</v>
      </c>
      <c r="E7" s="78" t="s">
        <v>60</v>
      </c>
      <c r="F7" s="78" t="s">
        <v>61</v>
      </c>
      <c r="G7" s="273" t="s">
        <v>62</v>
      </c>
      <c r="H7" s="273" t="s">
        <v>63</v>
      </c>
      <c r="I7" s="78" t="s">
        <v>64</v>
      </c>
      <c r="J7" s="274" t="s">
        <v>65</v>
      </c>
      <c r="K7" s="274"/>
      <c r="L7" s="274"/>
      <c r="M7" s="274"/>
      <c r="N7" s="274"/>
      <c r="O7" s="274"/>
      <c r="P7" s="274"/>
      <c r="Q7" s="274"/>
      <c r="R7" s="274"/>
      <c r="S7" s="274"/>
      <c r="T7" s="274"/>
      <c r="U7" s="274"/>
      <c r="V7" s="274"/>
      <c r="W7" s="274"/>
      <c r="X7" s="274"/>
      <c r="Y7" s="274"/>
      <c r="Z7" s="274"/>
      <c r="AA7" s="274"/>
      <c r="AB7" s="274"/>
      <c r="AC7" s="274"/>
      <c r="AD7" s="274"/>
      <c r="AE7" s="274"/>
      <c r="AF7" s="274"/>
      <c r="AG7" s="274"/>
      <c r="AH7" s="275" t="s">
        <v>66</v>
      </c>
      <c r="AI7" s="79" t="s">
        <v>67</v>
      </c>
      <c r="AJ7" s="275" t="s">
        <v>68</v>
      </c>
      <c r="AK7" s="276" t="s">
        <v>69</v>
      </c>
      <c r="AL7" s="73" t="s">
        <v>70</v>
      </c>
      <c r="AM7" s="141" t="s">
        <v>71</v>
      </c>
      <c r="AN7" s="141" t="s">
        <v>72</v>
      </c>
      <c r="AO7" s="277" t="s">
        <v>73</v>
      </c>
      <c r="AP7" s="7" t="s">
        <v>74</v>
      </c>
      <c r="AQ7" s="141" t="s">
        <v>75</v>
      </c>
      <c r="AR7" s="141" t="s">
        <v>76</v>
      </c>
      <c r="AS7" s="278" t="s">
        <v>77</v>
      </c>
    </row>
    <row r="8" spans="2:45" ht="45" customHeight="1" x14ac:dyDescent="0.35">
      <c r="B8" s="279">
        <v>1</v>
      </c>
      <c r="C8" s="125" t="s">
        <v>613</v>
      </c>
      <c r="D8" s="75" t="s">
        <v>610</v>
      </c>
      <c r="E8" s="75" t="s">
        <v>611</v>
      </c>
      <c r="F8" s="125" t="s">
        <v>612</v>
      </c>
      <c r="G8" s="125" t="s">
        <v>608</v>
      </c>
      <c r="H8" s="125" t="s">
        <v>608</v>
      </c>
      <c r="I8" s="125" t="s">
        <v>615</v>
      </c>
      <c r="J8" s="125"/>
      <c r="K8" s="125"/>
      <c r="L8" s="125"/>
      <c r="M8" s="125"/>
      <c r="N8" s="125"/>
      <c r="O8" s="125" t="s">
        <v>620</v>
      </c>
      <c r="P8" s="125" t="s">
        <v>620</v>
      </c>
      <c r="Q8" s="125" t="s">
        <v>620</v>
      </c>
      <c r="R8" s="125" t="s">
        <v>620</v>
      </c>
      <c r="S8" s="125" t="s">
        <v>620</v>
      </c>
      <c r="T8" s="125" t="s">
        <v>620</v>
      </c>
      <c r="U8" s="125"/>
      <c r="V8" s="125" t="s">
        <v>620</v>
      </c>
      <c r="W8" s="125" t="s">
        <v>620</v>
      </c>
      <c r="X8" s="125"/>
      <c r="Y8" s="125"/>
      <c r="Z8" s="125" t="s">
        <v>620</v>
      </c>
      <c r="AA8" s="125"/>
      <c r="AB8" s="125"/>
      <c r="AC8" s="125"/>
      <c r="AD8" s="125"/>
      <c r="AE8" s="125"/>
      <c r="AF8" s="125"/>
      <c r="AG8" s="125" t="s">
        <v>625</v>
      </c>
      <c r="AH8" s="75" t="s">
        <v>626</v>
      </c>
      <c r="AI8" s="75" t="s">
        <v>627</v>
      </c>
      <c r="AJ8" s="75" t="s">
        <v>628</v>
      </c>
      <c r="AK8" s="125" t="s">
        <v>630</v>
      </c>
      <c r="AL8" s="125" t="s">
        <v>631</v>
      </c>
      <c r="AM8" s="125" t="s">
        <v>632</v>
      </c>
      <c r="AN8" s="125"/>
      <c r="AO8" s="125"/>
      <c r="AP8" s="125" t="s">
        <v>633</v>
      </c>
      <c r="AQ8" s="125" t="s">
        <v>620</v>
      </c>
      <c r="AR8" s="125"/>
      <c r="AS8" s="280"/>
    </row>
    <row r="9" spans="2:45" ht="45" customHeight="1" x14ac:dyDescent="0.35">
      <c r="B9" s="279">
        <v>2</v>
      </c>
      <c r="C9" s="125" t="s">
        <v>619</v>
      </c>
      <c r="D9" s="75" t="s">
        <v>617</v>
      </c>
      <c r="E9" s="75" t="s">
        <v>618</v>
      </c>
      <c r="F9" s="125" t="s">
        <v>612</v>
      </c>
      <c r="G9" s="125" t="s">
        <v>608</v>
      </c>
      <c r="H9" s="125" t="s">
        <v>608</v>
      </c>
      <c r="I9" s="125" t="s">
        <v>616</v>
      </c>
      <c r="J9" s="125"/>
      <c r="K9" s="125"/>
      <c r="L9" s="125"/>
      <c r="M9" s="125"/>
      <c r="N9" s="125" t="s">
        <v>620</v>
      </c>
      <c r="O9" s="125"/>
      <c r="P9" s="125"/>
      <c r="Q9" s="125"/>
      <c r="R9" s="125"/>
      <c r="S9" s="125"/>
      <c r="T9" s="125"/>
      <c r="U9" s="125"/>
      <c r="V9" s="125" t="s">
        <v>620</v>
      </c>
      <c r="W9" s="125" t="s">
        <v>620</v>
      </c>
      <c r="X9" s="125"/>
      <c r="Y9" s="125"/>
      <c r="Z9" s="125"/>
      <c r="AA9" s="125"/>
      <c r="AB9" s="125"/>
      <c r="AC9" s="125"/>
      <c r="AD9" s="125"/>
      <c r="AE9" s="125"/>
      <c r="AF9" s="125"/>
      <c r="AG9" s="125" t="s">
        <v>623</v>
      </c>
      <c r="AH9" s="75" t="s">
        <v>626</v>
      </c>
      <c r="AI9" s="75" t="s">
        <v>644</v>
      </c>
      <c r="AJ9" s="75" t="s">
        <v>680</v>
      </c>
      <c r="AK9" s="125" t="s">
        <v>630</v>
      </c>
      <c r="AL9" s="125" t="s">
        <v>631</v>
      </c>
      <c r="AM9" s="75" t="s">
        <v>645</v>
      </c>
      <c r="AN9" s="125"/>
      <c r="AO9" s="125" t="s">
        <v>648</v>
      </c>
      <c r="AP9" s="125" t="s">
        <v>633</v>
      </c>
      <c r="AQ9" s="125" t="s">
        <v>620</v>
      </c>
      <c r="AR9" s="125"/>
      <c r="AS9" s="280"/>
    </row>
    <row r="10" spans="2:45" ht="45" customHeight="1" x14ac:dyDescent="0.35">
      <c r="B10" s="279">
        <v>3</v>
      </c>
      <c r="C10" s="125" t="s">
        <v>642</v>
      </c>
      <c r="D10" s="75" t="s">
        <v>643</v>
      </c>
      <c r="E10" s="75" t="s">
        <v>618</v>
      </c>
      <c r="F10" s="125" t="s">
        <v>612</v>
      </c>
      <c r="G10" s="75" t="s">
        <v>614</v>
      </c>
      <c r="H10" s="75" t="s">
        <v>614</v>
      </c>
      <c r="I10" s="125" t="s">
        <v>616</v>
      </c>
      <c r="J10" s="125"/>
      <c r="K10" s="125"/>
      <c r="L10" s="125"/>
      <c r="M10" s="125"/>
      <c r="N10" s="125"/>
      <c r="O10" s="125"/>
      <c r="P10" s="125"/>
      <c r="Q10" s="125"/>
      <c r="R10" s="125"/>
      <c r="S10" s="125"/>
      <c r="T10" s="125"/>
      <c r="U10" s="125"/>
      <c r="V10" s="125" t="s">
        <v>620</v>
      </c>
      <c r="W10" s="125" t="s">
        <v>620</v>
      </c>
      <c r="X10" s="125"/>
      <c r="Y10" s="125"/>
      <c r="Z10" s="125"/>
      <c r="AA10" s="125"/>
      <c r="AB10" s="125"/>
      <c r="AC10" s="125"/>
      <c r="AD10" s="125"/>
      <c r="AE10" s="125"/>
      <c r="AF10" s="125"/>
      <c r="AG10" s="125" t="s">
        <v>623</v>
      </c>
      <c r="AH10" s="75" t="s">
        <v>626</v>
      </c>
      <c r="AI10" s="75" t="s">
        <v>644</v>
      </c>
      <c r="AJ10" s="75" t="s">
        <v>680</v>
      </c>
      <c r="AK10" s="125" t="s">
        <v>630</v>
      </c>
      <c r="AL10" s="125" t="s">
        <v>631</v>
      </c>
      <c r="AM10" s="75" t="s">
        <v>645</v>
      </c>
      <c r="AN10" s="125"/>
      <c r="AO10" s="125" t="s">
        <v>648</v>
      </c>
      <c r="AP10" s="125"/>
      <c r="AQ10" s="125" t="s">
        <v>620</v>
      </c>
      <c r="AR10" s="125"/>
      <c r="AS10" s="280"/>
    </row>
    <row r="11" spans="2:45" ht="45" customHeight="1" x14ac:dyDescent="0.35">
      <c r="B11" s="279">
        <v>4</v>
      </c>
      <c r="C11" s="125" t="s">
        <v>655</v>
      </c>
      <c r="D11" s="75" t="s">
        <v>621</v>
      </c>
      <c r="E11" s="75" t="s">
        <v>622</v>
      </c>
      <c r="F11" s="125" t="s">
        <v>612</v>
      </c>
      <c r="G11" s="125" t="s">
        <v>649</v>
      </c>
      <c r="H11" s="125" t="s">
        <v>649</v>
      </c>
      <c r="I11" s="125" t="s">
        <v>650</v>
      </c>
      <c r="J11" s="125"/>
      <c r="K11" s="125"/>
      <c r="L11" s="125"/>
      <c r="M11" s="125"/>
      <c r="N11" s="125"/>
      <c r="O11" s="125"/>
      <c r="P11" s="125"/>
      <c r="Q11" s="125"/>
      <c r="R11" s="125"/>
      <c r="S11" s="125"/>
      <c r="T11" s="125"/>
      <c r="U11" s="125"/>
      <c r="V11" s="125" t="s">
        <v>620</v>
      </c>
      <c r="W11" s="125" t="s">
        <v>620</v>
      </c>
      <c r="X11" s="125"/>
      <c r="Y11" s="125"/>
      <c r="Z11" s="125"/>
      <c r="AA11" s="125" t="s">
        <v>620</v>
      </c>
      <c r="AB11" s="125"/>
      <c r="AC11" s="125"/>
      <c r="AD11" s="125"/>
      <c r="AE11" s="125"/>
      <c r="AF11" s="125"/>
      <c r="AG11" s="125" t="s">
        <v>624</v>
      </c>
      <c r="AH11" s="75" t="s">
        <v>626</v>
      </c>
      <c r="AI11" s="75" t="s">
        <v>627</v>
      </c>
      <c r="AJ11" s="75" t="s">
        <v>653</v>
      </c>
      <c r="AK11" s="125" t="s">
        <v>629</v>
      </c>
      <c r="AL11" s="125" t="s">
        <v>654</v>
      </c>
      <c r="AM11" s="75" t="s">
        <v>656</v>
      </c>
      <c r="AN11" s="125"/>
      <c r="AO11" s="125"/>
      <c r="AP11" s="125"/>
      <c r="AQ11" s="125" t="s">
        <v>620</v>
      </c>
      <c r="AR11" s="125"/>
      <c r="AS11" s="280"/>
    </row>
    <row r="12" spans="2:45" ht="45" customHeight="1" x14ac:dyDescent="0.35">
      <c r="B12" s="279">
        <v>5</v>
      </c>
      <c r="C12" s="125" t="s">
        <v>646</v>
      </c>
      <c r="D12" s="125" t="s">
        <v>657</v>
      </c>
      <c r="E12" s="125" t="s">
        <v>647</v>
      </c>
      <c r="F12" s="125" t="s">
        <v>659</v>
      </c>
      <c r="G12" s="125" t="s">
        <v>658</v>
      </c>
      <c r="H12" s="125" t="s">
        <v>658</v>
      </c>
      <c r="I12" s="125" t="s">
        <v>615</v>
      </c>
      <c r="J12" s="125"/>
      <c r="K12" s="125"/>
      <c r="L12" s="125"/>
      <c r="M12" s="125"/>
      <c r="N12" s="125"/>
      <c r="O12" s="125"/>
      <c r="P12" s="125" t="s">
        <v>620</v>
      </c>
      <c r="Q12" s="125" t="s">
        <v>620</v>
      </c>
      <c r="R12" s="125" t="s">
        <v>620</v>
      </c>
      <c r="S12" s="125" t="s">
        <v>620</v>
      </c>
      <c r="T12" s="125"/>
      <c r="U12" s="125"/>
      <c r="V12" s="125" t="s">
        <v>620</v>
      </c>
      <c r="W12" s="125" t="s">
        <v>620</v>
      </c>
      <c r="X12" s="125"/>
      <c r="Y12" s="125"/>
      <c r="Z12" s="125"/>
      <c r="AA12" s="125"/>
      <c r="AB12" s="125" t="s">
        <v>620</v>
      </c>
      <c r="AC12" s="125"/>
      <c r="AD12" s="125"/>
      <c r="AE12" s="125"/>
      <c r="AF12" s="125"/>
      <c r="AG12" s="125"/>
      <c r="AH12" s="75" t="s">
        <v>660</v>
      </c>
      <c r="AI12" s="125" t="s">
        <v>661</v>
      </c>
      <c r="AJ12" s="75" t="s">
        <v>680</v>
      </c>
      <c r="AK12" s="125" t="s">
        <v>662</v>
      </c>
      <c r="AL12" s="75" t="s">
        <v>663</v>
      </c>
      <c r="AM12" s="125"/>
      <c r="AN12" s="75" t="s">
        <v>664</v>
      </c>
      <c r="AO12" s="125" t="s">
        <v>665</v>
      </c>
      <c r="AP12" s="125"/>
      <c r="AQ12" s="125" t="s">
        <v>620</v>
      </c>
      <c r="AR12" s="125"/>
      <c r="AS12" s="280"/>
    </row>
    <row r="13" spans="2:45" ht="45" customHeight="1" x14ac:dyDescent="0.35">
      <c r="B13" s="279">
        <v>6</v>
      </c>
      <c r="C13" s="125" t="s">
        <v>651</v>
      </c>
      <c r="D13" s="125" t="s">
        <v>652</v>
      </c>
      <c r="E13" s="75" t="s">
        <v>668</v>
      </c>
      <c r="F13" s="125" t="s">
        <v>612</v>
      </c>
      <c r="G13" s="125" t="s">
        <v>669</v>
      </c>
      <c r="H13" s="125" t="s">
        <v>669</v>
      </c>
      <c r="I13" s="125" t="s">
        <v>616</v>
      </c>
      <c r="J13" s="125"/>
      <c r="K13" s="125"/>
      <c r="L13" s="125" t="s">
        <v>620</v>
      </c>
      <c r="M13" s="125"/>
      <c r="N13" s="125"/>
      <c r="O13" s="125" t="s">
        <v>620</v>
      </c>
      <c r="P13" s="125" t="s">
        <v>620</v>
      </c>
      <c r="Q13" s="125" t="s">
        <v>620</v>
      </c>
      <c r="R13" s="125" t="s">
        <v>620</v>
      </c>
      <c r="S13" s="125" t="s">
        <v>620</v>
      </c>
      <c r="T13" s="125" t="s">
        <v>620</v>
      </c>
      <c r="U13" s="125"/>
      <c r="V13" s="125" t="s">
        <v>620</v>
      </c>
      <c r="W13" s="125" t="s">
        <v>620</v>
      </c>
      <c r="X13" s="125" t="s">
        <v>620</v>
      </c>
      <c r="Y13" s="125" t="s">
        <v>620</v>
      </c>
      <c r="Z13" s="125" t="s">
        <v>620</v>
      </c>
      <c r="AA13" s="125" t="s">
        <v>620</v>
      </c>
      <c r="AB13" s="125" t="s">
        <v>620</v>
      </c>
      <c r="AC13" s="125" t="s">
        <v>620</v>
      </c>
      <c r="AD13" s="125"/>
      <c r="AE13" s="125"/>
      <c r="AF13" s="125" t="s">
        <v>620</v>
      </c>
      <c r="AG13" s="125"/>
      <c r="AH13" s="75" t="s">
        <v>626</v>
      </c>
      <c r="AI13" s="75" t="s">
        <v>670</v>
      </c>
      <c r="AJ13" s="75" t="s">
        <v>681</v>
      </c>
      <c r="AK13" s="125" t="s">
        <v>671</v>
      </c>
      <c r="AL13" s="75" t="s">
        <v>654</v>
      </c>
      <c r="AM13" s="125"/>
      <c r="AN13" s="125"/>
      <c r="AO13" s="125"/>
      <c r="AP13" s="125"/>
      <c r="AQ13" s="125" t="s">
        <v>620</v>
      </c>
      <c r="AR13" s="125"/>
      <c r="AS13" s="280"/>
    </row>
    <row r="14" spans="2:45" ht="45" customHeight="1" x14ac:dyDescent="0.35">
      <c r="B14" s="279">
        <v>7</v>
      </c>
      <c r="C14" s="125" t="s">
        <v>672</v>
      </c>
      <c r="D14" s="125" t="s">
        <v>673</v>
      </c>
      <c r="E14" s="75" t="s">
        <v>674</v>
      </c>
      <c r="F14" s="125" t="s">
        <v>612</v>
      </c>
      <c r="G14" s="125" t="s">
        <v>606</v>
      </c>
      <c r="H14" s="125" t="s">
        <v>606</v>
      </c>
      <c r="I14" s="125" t="s">
        <v>616</v>
      </c>
      <c r="J14" s="125"/>
      <c r="K14" s="125"/>
      <c r="L14" s="125"/>
      <c r="M14" s="125"/>
      <c r="N14" s="125"/>
      <c r="O14" s="125"/>
      <c r="P14" s="125"/>
      <c r="Q14" s="125"/>
      <c r="R14" s="125"/>
      <c r="S14" s="125"/>
      <c r="T14" s="125"/>
      <c r="U14" s="125"/>
      <c r="V14" s="125" t="s">
        <v>620</v>
      </c>
      <c r="W14" s="125" t="s">
        <v>620</v>
      </c>
      <c r="X14" s="125"/>
      <c r="Y14" s="125"/>
      <c r="Z14" s="125"/>
      <c r="AA14" s="125"/>
      <c r="AB14" s="125"/>
      <c r="AC14" s="125"/>
      <c r="AD14" s="125"/>
      <c r="AE14" s="125"/>
      <c r="AF14" s="125"/>
      <c r="AG14" s="125"/>
      <c r="AH14" s="75" t="s">
        <v>626</v>
      </c>
      <c r="AI14" s="125" t="s">
        <v>675</v>
      </c>
      <c r="AJ14" s="75" t="s">
        <v>676</v>
      </c>
      <c r="AK14" s="125" t="s">
        <v>677</v>
      </c>
      <c r="AL14" s="125" t="s">
        <v>663</v>
      </c>
      <c r="AM14" s="125"/>
      <c r="AN14" s="75" t="s">
        <v>678</v>
      </c>
      <c r="AO14" s="75" t="s">
        <v>678</v>
      </c>
      <c r="AP14" s="125"/>
      <c r="AQ14" s="125" t="s">
        <v>620</v>
      </c>
      <c r="AR14" s="125"/>
      <c r="AS14" s="280"/>
    </row>
    <row r="15" spans="2:45" ht="45" customHeight="1" x14ac:dyDescent="0.35">
      <c r="B15" s="279">
        <v>8</v>
      </c>
      <c r="C15" s="125" t="s">
        <v>682</v>
      </c>
      <c r="D15" s="125" t="s">
        <v>683</v>
      </c>
      <c r="E15" s="75" t="s">
        <v>685</v>
      </c>
      <c r="F15" s="125" t="s">
        <v>612</v>
      </c>
      <c r="G15" s="125" t="s">
        <v>687</v>
      </c>
      <c r="H15" s="125" t="s">
        <v>687</v>
      </c>
      <c r="I15" s="125" t="s">
        <v>616</v>
      </c>
      <c r="J15" s="125"/>
      <c r="K15" s="125"/>
      <c r="L15" s="125"/>
      <c r="M15" s="125"/>
      <c r="N15" s="125"/>
      <c r="O15" s="125" t="s">
        <v>620</v>
      </c>
      <c r="P15" s="125" t="s">
        <v>620</v>
      </c>
      <c r="Q15" s="125" t="s">
        <v>620</v>
      </c>
      <c r="R15" s="125" t="s">
        <v>620</v>
      </c>
      <c r="S15" s="125"/>
      <c r="T15" s="125" t="s">
        <v>620</v>
      </c>
      <c r="U15" s="125"/>
      <c r="V15" s="125" t="s">
        <v>620</v>
      </c>
      <c r="W15" s="125" t="s">
        <v>620</v>
      </c>
      <c r="X15" s="125"/>
      <c r="Y15" s="125" t="s">
        <v>620</v>
      </c>
      <c r="Z15" s="125" t="s">
        <v>620</v>
      </c>
      <c r="AA15" s="125"/>
      <c r="AB15" s="125" t="s">
        <v>620</v>
      </c>
      <c r="AC15" s="125" t="s">
        <v>620</v>
      </c>
      <c r="AD15" s="125"/>
      <c r="AE15" s="125"/>
      <c r="AF15" s="125"/>
      <c r="AG15" s="75" t="s">
        <v>688</v>
      </c>
      <c r="AH15" s="75" t="s">
        <v>693</v>
      </c>
      <c r="AI15" s="75" t="s">
        <v>689</v>
      </c>
      <c r="AJ15" s="75" t="s">
        <v>676</v>
      </c>
      <c r="AK15" s="125" t="s">
        <v>690</v>
      </c>
      <c r="AL15" s="125" t="s">
        <v>631</v>
      </c>
      <c r="AM15" s="125"/>
      <c r="AN15" s="125"/>
      <c r="AO15" s="125"/>
      <c r="AP15" s="125"/>
      <c r="AQ15" s="125" t="s">
        <v>620</v>
      </c>
      <c r="AR15" s="125"/>
      <c r="AS15" s="280"/>
    </row>
    <row r="16" spans="2:45" ht="45" customHeight="1" thickBot="1" x14ac:dyDescent="0.4">
      <c r="B16" s="281">
        <v>9</v>
      </c>
      <c r="C16" s="282" t="s">
        <v>682</v>
      </c>
      <c r="D16" s="282" t="s">
        <v>684</v>
      </c>
      <c r="E16" s="283" t="s">
        <v>686</v>
      </c>
      <c r="F16" s="282" t="s">
        <v>697</v>
      </c>
      <c r="G16" s="283" t="s">
        <v>691</v>
      </c>
      <c r="H16" s="283" t="s">
        <v>691</v>
      </c>
      <c r="I16" s="282" t="s">
        <v>650</v>
      </c>
      <c r="J16" s="282"/>
      <c r="K16" s="282"/>
      <c r="L16" s="282"/>
      <c r="M16" s="282"/>
      <c r="N16" s="282" t="s">
        <v>620</v>
      </c>
      <c r="O16" s="282"/>
      <c r="P16" s="282" t="s">
        <v>620</v>
      </c>
      <c r="Q16" s="282" t="s">
        <v>620</v>
      </c>
      <c r="R16" s="282" t="s">
        <v>620</v>
      </c>
      <c r="S16" s="282" t="s">
        <v>620</v>
      </c>
      <c r="T16" s="282" t="s">
        <v>620</v>
      </c>
      <c r="U16" s="282"/>
      <c r="V16" s="282" t="s">
        <v>620</v>
      </c>
      <c r="W16" s="282" t="s">
        <v>620</v>
      </c>
      <c r="X16" s="282"/>
      <c r="Y16" s="282"/>
      <c r="Z16" s="282" t="s">
        <v>620</v>
      </c>
      <c r="AA16" s="282"/>
      <c r="AB16" s="282"/>
      <c r="AC16" s="282" t="s">
        <v>620</v>
      </c>
      <c r="AD16" s="282"/>
      <c r="AE16" s="282"/>
      <c r="AF16" s="282" t="s">
        <v>620</v>
      </c>
      <c r="AG16" s="283" t="s">
        <v>692</v>
      </c>
      <c r="AH16" s="283" t="s">
        <v>694</v>
      </c>
      <c r="AI16" s="282" t="s">
        <v>695</v>
      </c>
      <c r="AJ16" s="283" t="s">
        <v>653</v>
      </c>
      <c r="AK16" s="282" t="s">
        <v>629</v>
      </c>
      <c r="AL16" s="283" t="s">
        <v>654</v>
      </c>
      <c r="AM16" s="282"/>
      <c r="AN16" s="283" t="s">
        <v>696</v>
      </c>
      <c r="AO16" s="283" t="s">
        <v>696</v>
      </c>
      <c r="AP16" s="282"/>
      <c r="AQ16" s="282" t="s">
        <v>620</v>
      </c>
      <c r="AR16" s="282"/>
      <c r="AS16" s="284"/>
    </row>
    <row r="17" spans="2:4" ht="16" thickTop="1" x14ac:dyDescent="0.35"/>
    <row r="18" spans="2:4" ht="27.65" customHeight="1" x14ac:dyDescent="0.35">
      <c r="B18" s="175" t="s">
        <v>78</v>
      </c>
      <c r="C18" s="175"/>
      <c r="D18" s="175"/>
    </row>
    <row r="19" spans="2:4" ht="100.75" customHeight="1" x14ac:dyDescent="0.35">
      <c r="B19" s="174"/>
      <c r="C19" s="174"/>
      <c r="D19" s="174"/>
    </row>
  </sheetData>
  <mergeCells count="53">
    <mergeCell ref="B19:D19"/>
    <mergeCell ref="T5:T6"/>
    <mergeCell ref="C3:C6"/>
    <mergeCell ref="B2:AS2"/>
    <mergeCell ref="B18:D18"/>
    <mergeCell ref="AQ3:AS3"/>
    <mergeCell ref="AQ4:AQ6"/>
    <mergeCell ref="AR4:AR6"/>
    <mergeCell ref="AS4:AS6"/>
    <mergeCell ref="N5:N6"/>
    <mergeCell ref="AA5:AA6"/>
    <mergeCell ref="AE5:AE6"/>
    <mergeCell ref="Y5:Y6"/>
    <mergeCell ref="AM5:AM6"/>
    <mergeCell ref="AH5:AH6"/>
    <mergeCell ref="AI5:AI6"/>
    <mergeCell ref="AJ5:AJ6"/>
    <mergeCell ref="AH3:AJ4"/>
    <mergeCell ref="W5:W6"/>
    <mergeCell ref="X5:X6"/>
    <mergeCell ref="AB5:AB6"/>
    <mergeCell ref="AF5:AF6"/>
    <mergeCell ref="AC5:AC6"/>
    <mergeCell ref="AD5:AD6"/>
    <mergeCell ref="Z5:Z6"/>
    <mergeCell ref="B3:B6"/>
    <mergeCell ref="D3:D6"/>
    <mergeCell ref="G3:G6"/>
    <mergeCell ref="E3:E6"/>
    <mergeCell ref="I3:I6"/>
    <mergeCell ref="AO4:AO6"/>
    <mergeCell ref="AP4:AP6"/>
    <mergeCell ref="AK3:AP3"/>
    <mergeCell ref="AM4:AN4"/>
    <mergeCell ref="AK4:AK6"/>
    <mergeCell ref="AL4:AL6"/>
    <mergeCell ref="AN5:AN6"/>
    <mergeCell ref="J7:AG7"/>
    <mergeCell ref="H3:H6"/>
    <mergeCell ref="F3:F6"/>
    <mergeCell ref="J5:J6"/>
    <mergeCell ref="K5:K6"/>
    <mergeCell ref="L5:L6"/>
    <mergeCell ref="M5:M6"/>
    <mergeCell ref="P5:P6"/>
    <mergeCell ref="R5:R6"/>
    <mergeCell ref="U5:U6"/>
    <mergeCell ref="V5:V6"/>
    <mergeCell ref="AG5:AG6"/>
    <mergeCell ref="J3:AG4"/>
    <mergeCell ref="O5:O6"/>
    <mergeCell ref="Q5:Q6"/>
    <mergeCell ref="S5:S6"/>
  </mergeCells>
  <phoneticPr fontId="12" type="noConversion"/>
  <dataValidations count="10">
    <dataValidation allowBlank="1" showInputMessage="1" sqref="AJ5 AJ7:AJ1048576"/>
    <dataValidation type="list" allowBlank="1" showInputMessage="1" showErrorMessage="1" sqref="AG9:AG10">
      <formula1>圈選</formula1>
    </dataValidation>
    <dataValidation type="list" allowBlank="1" showInputMessage="1" sqref="J8:AF16 AG11:AG16">
      <formula1>圈選</formula1>
    </dataValidation>
    <dataValidation type="list" allowBlank="1" showInputMessage="1" showErrorMessage="1" sqref="AO8 AO11 AO13 AO15">
      <formula1>是否</formula1>
    </dataValidation>
    <dataValidation type="list" allowBlank="1" showInputMessage="1" sqref="F8:F16">
      <formula1>檔案類型</formula1>
    </dataValidation>
    <dataValidation type="list" allowBlank="1" showInputMessage="1" sqref="G8:H16">
      <formula1>特定目的</formula1>
    </dataValidation>
    <dataValidation type="list" allowBlank="1" showInputMessage="1" sqref="I8:I16">
      <formula1>特定情形</formula1>
    </dataValidation>
    <dataValidation type="list" allowBlank="1" showInputMessage="1" sqref="AP10:AP16">
      <formula1>是否</formula1>
    </dataValidation>
    <dataValidation type="list" allowBlank="1" showInputMessage="1" showErrorMessage="1" sqref="AN15 AN8:AN11 AN13 AM12:AM16 AQ8:AS16">
      <formula1>圈</formula1>
    </dataValidation>
    <dataValidation type="list" allowBlank="1" showInputMessage="1" sqref="AL1 AL3:AL1048576">
      <formula1>蒐集</formula1>
    </dataValidation>
  </dataValidations>
  <pageMargins left="0" right="0" top="0" bottom="0" header="0" footer="0"/>
  <pageSetup paperSize="8" scale="42" orientation="landscape" r:id="rId1"/>
  <colBreaks count="1" manualBreakCount="1">
    <brk id="33" min="2" max="8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1:W19"/>
  <sheetViews>
    <sheetView zoomScale="80" zoomScaleNormal="80" zoomScaleSheetLayoutView="85" workbookViewId="0">
      <pane xSplit="5" ySplit="6" topLeftCell="F7" activePane="bottomRight" state="frozen"/>
      <selection pane="topRight" activeCell="E1" sqref="E1"/>
      <selection pane="bottomLeft" activeCell="A6" sqref="A6"/>
      <selection pane="bottomRight" activeCell="B2" sqref="B2:Q2"/>
    </sheetView>
  </sheetViews>
  <sheetFormatPr defaultColWidth="8" defaultRowHeight="15.5" x14ac:dyDescent="0.35"/>
  <cols>
    <col min="1" max="1" width="2.640625" style="19" customWidth="1"/>
    <col min="2" max="2" width="8" style="19"/>
    <col min="3" max="3" width="20.5703125" style="19" customWidth="1"/>
    <col min="4" max="4" width="14.35546875" style="20" customWidth="1"/>
    <col min="5" max="5" width="13.42578125" style="21" customWidth="1"/>
    <col min="6" max="6" width="15.640625" style="20" customWidth="1"/>
    <col min="7" max="7" width="21.5703125" style="20" customWidth="1"/>
    <col min="8" max="8" width="15.35546875" style="19" customWidth="1"/>
    <col min="9" max="9" width="10.85546875" style="19" customWidth="1"/>
    <col min="10" max="11" width="10.640625" style="19" customWidth="1"/>
    <col min="12" max="12" width="24.640625" style="19" customWidth="1"/>
    <col min="13" max="13" width="10.640625" style="21" customWidth="1"/>
    <col min="14" max="14" width="24.640625" style="21" customWidth="1"/>
    <col min="15" max="15" width="10.640625" style="21" customWidth="1"/>
    <col min="16" max="16" width="12.5703125" style="21" customWidth="1"/>
    <col min="17" max="17" width="18.42578125" style="19" customWidth="1"/>
    <col min="18" max="21" width="13.640625" style="19" hidden="1" customWidth="1"/>
    <col min="22" max="22" width="11.640625" style="19" hidden="1" customWidth="1"/>
    <col min="23" max="23" width="8" style="19" hidden="1" customWidth="1"/>
    <col min="24" max="16384" width="8" style="19"/>
  </cols>
  <sheetData>
    <row r="1" spans="2:22" ht="16" thickBot="1" x14ac:dyDescent="0.4"/>
    <row r="2" spans="2:22" ht="26.25" customHeight="1" thickTop="1" x14ac:dyDescent="0.35">
      <c r="B2" s="297" t="s">
        <v>79</v>
      </c>
      <c r="C2" s="298"/>
      <c r="D2" s="298"/>
      <c r="E2" s="298"/>
      <c r="F2" s="298"/>
      <c r="G2" s="298"/>
      <c r="H2" s="298"/>
      <c r="I2" s="298"/>
      <c r="J2" s="298"/>
      <c r="K2" s="298"/>
      <c r="L2" s="298"/>
      <c r="M2" s="298"/>
      <c r="N2" s="298"/>
      <c r="O2" s="298"/>
      <c r="P2" s="298"/>
      <c r="Q2" s="299"/>
    </row>
    <row r="3" spans="2:22" s="21" customFormat="1" ht="30.75" customHeight="1" x14ac:dyDescent="0.35">
      <c r="B3" s="300" t="s">
        <v>80</v>
      </c>
      <c r="C3" s="179" t="s">
        <v>81</v>
      </c>
      <c r="D3" s="179" t="s">
        <v>82</v>
      </c>
      <c r="E3" s="179" t="s">
        <v>83</v>
      </c>
      <c r="F3" s="179" t="s">
        <v>84</v>
      </c>
      <c r="G3" s="179" t="s">
        <v>85</v>
      </c>
      <c r="H3" s="179" t="s">
        <v>86</v>
      </c>
      <c r="I3" s="179" t="s">
        <v>87</v>
      </c>
      <c r="J3" s="179"/>
      <c r="K3" s="179"/>
      <c r="L3" s="179" t="s">
        <v>88</v>
      </c>
      <c r="M3" s="179"/>
      <c r="N3" s="179"/>
      <c r="O3" s="179"/>
      <c r="P3" s="179"/>
      <c r="Q3" s="301" t="s">
        <v>89</v>
      </c>
      <c r="R3" s="294" t="s">
        <v>90</v>
      </c>
      <c r="S3" s="177"/>
      <c r="T3" s="177"/>
      <c r="U3" s="177"/>
      <c r="V3" s="177"/>
    </row>
    <row r="4" spans="2:22" s="21" customFormat="1" ht="27.75" customHeight="1" x14ac:dyDescent="0.35">
      <c r="B4" s="300"/>
      <c r="C4" s="179"/>
      <c r="D4" s="179"/>
      <c r="E4" s="179"/>
      <c r="F4" s="179"/>
      <c r="G4" s="179"/>
      <c r="H4" s="179"/>
      <c r="I4" s="179"/>
      <c r="J4" s="179"/>
      <c r="K4" s="179"/>
      <c r="L4" s="179" t="s">
        <v>91</v>
      </c>
      <c r="M4" s="179" t="s">
        <v>92</v>
      </c>
      <c r="N4" s="179" t="s">
        <v>93</v>
      </c>
      <c r="O4" s="179" t="s">
        <v>94</v>
      </c>
      <c r="P4" s="179" t="s">
        <v>95</v>
      </c>
      <c r="Q4" s="301"/>
      <c r="R4" s="178"/>
      <c r="S4" s="178"/>
      <c r="T4" s="178"/>
      <c r="U4" s="178"/>
      <c r="V4" s="178"/>
    </row>
    <row r="5" spans="2:22" s="21" customFormat="1" ht="69.75" customHeight="1" x14ac:dyDescent="0.35">
      <c r="B5" s="300"/>
      <c r="C5" s="179"/>
      <c r="D5" s="179"/>
      <c r="E5" s="179"/>
      <c r="F5" s="179"/>
      <c r="G5" s="179"/>
      <c r="H5" s="179"/>
      <c r="I5" s="152" t="s">
        <v>96</v>
      </c>
      <c r="J5" s="152" t="s">
        <v>97</v>
      </c>
      <c r="K5" s="152" t="s">
        <v>98</v>
      </c>
      <c r="L5" s="179"/>
      <c r="M5" s="179"/>
      <c r="N5" s="179"/>
      <c r="O5" s="179"/>
      <c r="P5" s="179"/>
      <c r="Q5" s="301"/>
      <c r="R5" s="295" t="s">
        <v>99</v>
      </c>
      <c r="S5" s="22" t="s">
        <v>100</v>
      </c>
      <c r="T5" s="22" t="s">
        <v>101</v>
      </c>
      <c r="U5" s="22" t="s">
        <v>102</v>
      </c>
      <c r="V5" s="22" t="s">
        <v>103</v>
      </c>
    </row>
    <row r="6" spans="2:22" ht="54" customHeight="1" x14ac:dyDescent="0.35">
      <c r="B6" s="302"/>
      <c r="C6" s="131" t="s">
        <v>104</v>
      </c>
      <c r="D6" s="131" t="s">
        <v>105</v>
      </c>
      <c r="E6" s="131" t="s">
        <v>105</v>
      </c>
      <c r="F6" s="131" t="s">
        <v>105</v>
      </c>
      <c r="G6" s="24" t="s">
        <v>106</v>
      </c>
      <c r="H6" s="23" t="s">
        <v>107</v>
      </c>
      <c r="I6" s="23" t="s">
        <v>108</v>
      </c>
      <c r="J6" s="23" t="s">
        <v>108</v>
      </c>
      <c r="K6" s="23" t="s">
        <v>108</v>
      </c>
      <c r="L6" s="25" t="s">
        <v>109</v>
      </c>
      <c r="M6" s="23">
        <v>1</v>
      </c>
      <c r="N6" s="25" t="s">
        <v>109</v>
      </c>
      <c r="O6" s="23">
        <v>3</v>
      </c>
      <c r="P6" s="26">
        <f>INDEX(風險判定標準!$AB$13:$AD$15,風險評鑑表!M6,O6)</f>
        <v>3</v>
      </c>
      <c r="Q6" s="303" t="str">
        <f>IF(V6&gt;=7,"嚴重影響(5)",IF(V6=6,"高度影響(4)",IF(V6=5,"中度影響(3)",IF(V6=4,"輕微影響(2)","接近無影響(1)"))))</f>
        <v>高度影響(4)</v>
      </c>
      <c r="R6" s="296">
        <f>(SUM(MATCH(I6,價值選項,0),MATCH(J6,價值選項,0),MATCH(K6,價值選項,0))/3)</f>
        <v>4</v>
      </c>
      <c r="S6" s="27" t="str">
        <f>IF(R6=4,"高（4）",IF(R6&gt;=3,"中（3）",IF(R6&gt;=2,"低（2）","無（1）")))</f>
        <v>高（4）</v>
      </c>
      <c r="T6" s="82">
        <f>INDEX(風險判定標準!$M$7:$P$10,MATCH(風險評鑑表!H6,個資筆數,0),MATCH(S6,價值選項,0))</f>
        <v>5</v>
      </c>
      <c r="U6" s="27">
        <f>IF(T6&gt;=7,5,IF(T6=6,4,IF(T6=5,3,IF(T6=4,2,IF(T6&lt;=3,1)))))</f>
        <v>3</v>
      </c>
      <c r="V6" s="82">
        <f>INDEX(風險判定標準!$AH$7:$AL$9,風險評鑑表!P6,風險評鑑表!U6)</f>
        <v>6</v>
      </c>
    </row>
    <row r="7" spans="2:22" ht="51" customHeight="1" x14ac:dyDescent="0.35">
      <c r="B7" s="304">
        <f>個人資料盤點表!B8</f>
        <v>1</v>
      </c>
      <c r="C7" s="28" t="str">
        <f>個人資料盤點表!C8</f>
        <v>客服部</v>
      </c>
      <c r="D7" s="153" t="str">
        <f>個人資料盤點表!D8</f>
        <v>經銷商/傳銷商會員入會申請</v>
      </c>
      <c r="E7" s="153" t="str">
        <f>個人資料盤點表!E8</f>
        <v>傳銷契約申請書、身分證正反面影本、存摺影本</v>
      </c>
      <c r="F7" s="153" t="str">
        <f>個人資料盤點表!AH8</f>
        <v>檔案室/公務電腦/會員系統</v>
      </c>
      <c r="G7" s="29" t="s">
        <v>634</v>
      </c>
      <c r="H7" s="30" t="s">
        <v>635</v>
      </c>
      <c r="I7" s="30" t="s">
        <v>636</v>
      </c>
      <c r="J7" s="30" t="s">
        <v>637</v>
      </c>
      <c r="K7" s="30" t="s">
        <v>638</v>
      </c>
      <c r="L7" s="31" t="s">
        <v>639</v>
      </c>
      <c r="M7" s="30">
        <v>1</v>
      </c>
      <c r="N7" s="31" t="s">
        <v>640</v>
      </c>
      <c r="O7" s="30">
        <v>1</v>
      </c>
      <c r="P7" s="26">
        <f>INDEX(風險判定標準!$AB$13:$AD$15,風險評鑑表!M7,O7)</f>
        <v>1</v>
      </c>
      <c r="Q7" s="303" t="str">
        <f t="shared" ref="Q7:Q14" si="0">IF(V7&gt;=7,"嚴重影響(5)",IF(V7=6,"高度影響(4)",IF(V7=5,"中度影響(3)",IF(V7=4,"輕微影響(2)","接近無影響(1)"))))</f>
        <v>中度影響(3)</v>
      </c>
      <c r="R7" s="296">
        <f t="shared" ref="R7:R14" si="1">(SUM(MATCH(I7,價值選項,0),MATCH(J7,價值選項,0),MATCH(K7,價值選項,0))/3)</f>
        <v>3</v>
      </c>
      <c r="S7" s="27" t="str">
        <f>IF(R7=4,"高（4）",IF(R7&gt;=3,"中（3）",IF(R7&gt;=2,"低（2）","無（1）")))</f>
        <v>中（3）</v>
      </c>
      <c r="T7" s="82">
        <f>INDEX(風險判定標準!$M$7:$P$10,MATCH(風險評鑑表!H7,個資筆數,0),MATCH(S7,價值選項,0))</f>
        <v>6</v>
      </c>
      <c r="U7" s="27">
        <f t="shared" ref="U7:U14" si="2">IF(T7&gt;=7,5,IF(T7=6,4,IF(T7=5,3,IF(T7=4,2,IF(T7&lt;=3,1)))))</f>
        <v>4</v>
      </c>
      <c r="V7" s="82">
        <f>INDEX(風險判定標準!$AH$7:$AL$9,風險評鑑表!P7,風險評鑑表!U7)</f>
        <v>5</v>
      </c>
    </row>
    <row r="8" spans="2:22" ht="51" customHeight="1" x14ac:dyDescent="0.35">
      <c r="B8" s="304">
        <f>個人資料盤點表!B9</f>
        <v>2</v>
      </c>
      <c r="C8" s="28" t="str">
        <f>個人資料盤點表!C9</f>
        <v>客服部/營業單位</v>
      </c>
      <c r="D8" s="28" t="str">
        <f>個人資料盤點表!D9</f>
        <v>經銷商/傳銷商會員訂購</v>
      </c>
      <c r="E8" s="28" t="str">
        <f>個人資料盤點表!E9</f>
        <v>訂購單</v>
      </c>
      <c r="F8" s="153" t="str">
        <f>個人資料盤點表!AH9</f>
        <v>檔案室/公務電腦/會員系統</v>
      </c>
      <c r="G8" s="29" t="s">
        <v>634</v>
      </c>
      <c r="H8" s="30" t="s">
        <v>635</v>
      </c>
      <c r="I8" s="30" t="s">
        <v>636</v>
      </c>
      <c r="J8" s="30" t="s">
        <v>637</v>
      </c>
      <c r="K8" s="30" t="s">
        <v>638</v>
      </c>
      <c r="L8" s="31" t="s">
        <v>639</v>
      </c>
      <c r="M8" s="30">
        <v>1</v>
      </c>
      <c r="N8" s="31" t="s">
        <v>641</v>
      </c>
      <c r="O8" s="30">
        <v>2</v>
      </c>
      <c r="P8" s="26">
        <f>INDEX(風險判定標準!$AB$13:$AD$15,風險評鑑表!M8,O8)</f>
        <v>2</v>
      </c>
      <c r="Q8" s="303" t="str">
        <f t="shared" si="0"/>
        <v>高度影響(4)</v>
      </c>
      <c r="R8" s="296">
        <f t="shared" si="1"/>
        <v>3</v>
      </c>
      <c r="S8" s="27" t="str">
        <f t="shared" ref="S8:S14" si="3">IF(R8=4,"高（4）",IF(R8&gt;=3,"中（3）",IF(R8&gt;=2,"低（2）","無（1）")))</f>
        <v>中（3）</v>
      </c>
      <c r="T8" s="82">
        <f>INDEX(風險判定標準!$M$7:$P$10,MATCH(風險評鑑表!H8,個資筆數,0),MATCH(S8,價值選項,0))</f>
        <v>6</v>
      </c>
      <c r="U8" s="27">
        <f t="shared" si="2"/>
        <v>4</v>
      </c>
      <c r="V8" s="82">
        <f>INDEX(風險判定標準!$AH$7:$AL$9,風險評鑑表!P8,風險評鑑表!U8)</f>
        <v>6</v>
      </c>
    </row>
    <row r="9" spans="2:22" ht="51" customHeight="1" x14ac:dyDescent="0.35">
      <c r="B9" s="304">
        <f>個人資料盤點表!B10</f>
        <v>3</v>
      </c>
      <c r="C9" s="28" t="str">
        <f>個人資料盤點表!C10</f>
        <v>一線客服</v>
      </c>
      <c r="D9" s="28" t="str">
        <f>個人資料盤點表!D10</f>
        <v>消費型會員訂購</v>
      </c>
      <c r="E9" s="28" t="str">
        <f>個人資料盤點表!E10</f>
        <v>訂購單</v>
      </c>
      <c r="F9" s="153" t="str">
        <f>個人資料盤點表!AH10</f>
        <v>檔案室/公務電腦/會員系統</v>
      </c>
      <c r="G9" s="29" t="s">
        <v>634</v>
      </c>
      <c r="H9" s="30" t="s">
        <v>635</v>
      </c>
      <c r="I9" s="30" t="s">
        <v>637</v>
      </c>
      <c r="J9" s="30" t="s">
        <v>637</v>
      </c>
      <c r="K9" s="30" t="s">
        <v>638</v>
      </c>
      <c r="L9" s="31" t="s">
        <v>639</v>
      </c>
      <c r="M9" s="30">
        <v>1</v>
      </c>
      <c r="N9" s="31" t="s">
        <v>641</v>
      </c>
      <c r="O9" s="30">
        <v>2</v>
      </c>
      <c r="P9" s="26">
        <f>INDEX(風險判定標準!$AB$13:$AD$15,風險評鑑表!M9,O9)</f>
        <v>2</v>
      </c>
      <c r="Q9" s="303" t="str">
        <f t="shared" si="0"/>
        <v>中度影響(3)</v>
      </c>
      <c r="R9" s="296">
        <f t="shared" si="1"/>
        <v>2.6666666666666665</v>
      </c>
      <c r="S9" s="27" t="str">
        <f t="shared" si="3"/>
        <v>低（2）</v>
      </c>
      <c r="T9" s="82">
        <f>INDEX(風險判定標準!$M$7:$P$10,MATCH(風險評鑑表!H9,個資筆數,0),MATCH(S9,價值選項,0))</f>
        <v>5</v>
      </c>
      <c r="U9" s="27">
        <f t="shared" si="2"/>
        <v>3</v>
      </c>
      <c r="V9" s="82">
        <f>INDEX(風險判定標準!$AH$7:$AL$9,風險評鑑表!P9,風險評鑑表!U9)</f>
        <v>5</v>
      </c>
    </row>
    <row r="10" spans="2:22" ht="51" customHeight="1" x14ac:dyDescent="0.35">
      <c r="B10" s="304">
        <f>個人資料盤點表!B11</f>
        <v>4</v>
      </c>
      <c r="C10" s="28" t="str">
        <f>個人資料盤點表!C11</f>
        <v>營業單位</v>
      </c>
      <c r="D10" s="28" t="str">
        <f>個人資料盤點表!D11</f>
        <v>經銷商/傳銷商會員官網、APP會員專區</v>
      </c>
      <c r="E10" s="28" t="str">
        <f>個人資料盤點表!E11</f>
        <v>會員專區帳密申請</v>
      </c>
      <c r="F10" s="28" t="str">
        <f>個人資料盤點表!F11</f>
        <v>實體檔案/電子檔案/系統資料</v>
      </c>
      <c r="G10" s="29" t="s">
        <v>634</v>
      </c>
      <c r="H10" s="30" t="s">
        <v>635</v>
      </c>
      <c r="I10" s="30" t="s">
        <v>637</v>
      </c>
      <c r="J10" s="30" t="s">
        <v>637</v>
      </c>
      <c r="K10" s="30" t="s">
        <v>637</v>
      </c>
      <c r="L10" s="31" t="s">
        <v>639</v>
      </c>
      <c r="M10" s="30">
        <v>1</v>
      </c>
      <c r="N10" s="31" t="s">
        <v>641</v>
      </c>
      <c r="O10" s="30">
        <v>1</v>
      </c>
      <c r="P10" s="26">
        <f>INDEX(風險判定標準!$AB$13:$AD$15,風險評鑑表!M10,O10)</f>
        <v>1</v>
      </c>
      <c r="Q10" s="303" t="str">
        <f t="shared" si="0"/>
        <v>輕微影響(2)</v>
      </c>
      <c r="R10" s="296">
        <f t="shared" si="1"/>
        <v>2</v>
      </c>
      <c r="S10" s="27" t="str">
        <f t="shared" si="3"/>
        <v>低（2）</v>
      </c>
      <c r="T10" s="82">
        <f>INDEX(風險判定標準!$M$7:$P$10,MATCH(風險評鑑表!H10,個資筆數,0),MATCH(S10,價值選項,0))</f>
        <v>5</v>
      </c>
      <c r="U10" s="27">
        <f t="shared" si="2"/>
        <v>3</v>
      </c>
      <c r="V10" s="82">
        <f>INDEX(風險判定標準!$AH$7:$AL$9,風險評鑑表!P10,風險評鑑表!U10)</f>
        <v>4</v>
      </c>
    </row>
    <row r="11" spans="2:22" ht="51" customHeight="1" x14ac:dyDescent="0.35">
      <c r="B11" s="304">
        <f>個人資料盤點表!B12</f>
        <v>5</v>
      </c>
      <c r="C11" s="28" t="str">
        <f>個人資料盤點表!C12</f>
        <v>財務部</v>
      </c>
      <c r="D11" s="28" t="str">
        <f>個人資料盤點表!D12</f>
        <v>傳銷商扣繳憑單申報</v>
      </c>
      <c r="E11" s="28" t="str">
        <f>個人資料盤點表!E12</f>
        <v>傳銷商扣繳憑單</v>
      </c>
      <c r="F11" s="28" t="str">
        <f>個人資料盤點表!F12</f>
        <v>實體檔案/系統資料</v>
      </c>
      <c r="G11" s="29" t="s">
        <v>666</v>
      </c>
      <c r="H11" s="30" t="s">
        <v>635</v>
      </c>
      <c r="I11" s="30" t="s">
        <v>636</v>
      </c>
      <c r="J11" s="30" t="s">
        <v>637</v>
      </c>
      <c r="K11" s="30" t="s">
        <v>667</v>
      </c>
      <c r="L11" s="31" t="s">
        <v>639</v>
      </c>
      <c r="M11" s="30">
        <v>1</v>
      </c>
      <c r="N11" s="31" t="s">
        <v>640</v>
      </c>
      <c r="O11" s="30">
        <v>1</v>
      </c>
      <c r="P11" s="26">
        <f>INDEX(風險判定標準!$AB$13:$AD$15,風險評鑑表!M11,O11)</f>
        <v>1</v>
      </c>
      <c r="Q11" s="303" t="str">
        <f t="shared" si="0"/>
        <v>輕微影響(2)</v>
      </c>
      <c r="R11" s="296">
        <f t="shared" si="1"/>
        <v>2</v>
      </c>
      <c r="S11" s="27" t="str">
        <f t="shared" si="3"/>
        <v>低（2）</v>
      </c>
      <c r="T11" s="82">
        <f>INDEX(風險判定標準!$M$7:$P$10,MATCH(風險評鑑表!H11,個資筆數,0),MATCH(S11,價值選項,0))</f>
        <v>5</v>
      </c>
      <c r="U11" s="27">
        <f t="shared" si="2"/>
        <v>3</v>
      </c>
      <c r="V11" s="82">
        <f>INDEX(風險判定標準!$AH$7:$AL$9,風險評鑑表!P11,風險評鑑表!U11)</f>
        <v>4</v>
      </c>
    </row>
    <row r="12" spans="2:22" ht="51" customHeight="1" x14ac:dyDescent="0.35">
      <c r="B12" s="304">
        <f>個人資料盤點表!B13</f>
        <v>6</v>
      </c>
      <c r="C12" s="28" t="str">
        <f>個人資料盤點表!C13</f>
        <v>人資部</v>
      </c>
      <c r="D12" s="28" t="str">
        <f>個人資料盤點表!D13</f>
        <v>人力招募進用作業</v>
      </c>
      <c r="E12" s="28" t="str">
        <f>個人資料盤點表!E13</f>
        <v>履歷表、個人基本資料表</v>
      </c>
      <c r="F12" s="28" t="str">
        <f>個人資料盤點表!F13</f>
        <v>實體檔案/電子檔案/系統資料</v>
      </c>
      <c r="G12" s="29" t="s">
        <v>666</v>
      </c>
      <c r="H12" s="30" t="s">
        <v>107</v>
      </c>
      <c r="I12" s="30" t="s">
        <v>638</v>
      </c>
      <c r="J12" s="30" t="s">
        <v>637</v>
      </c>
      <c r="K12" s="30" t="s">
        <v>637</v>
      </c>
      <c r="L12" s="31" t="s">
        <v>639</v>
      </c>
      <c r="M12" s="30">
        <v>1</v>
      </c>
      <c r="N12" s="31" t="s">
        <v>641</v>
      </c>
      <c r="O12" s="30">
        <v>1</v>
      </c>
      <c r="P12" s="26">
        <f>INDEX(風險判定標準!$AB$13:$AD$15,風險評鑑表!M12,O12)</f>
        <v>1</v>
      </c>
      <c r="Q12" s="303" t="str">
        <f t="shared" si="0"/>
        <v>接近無影響(1)</v>
      </c>
      <c r="R12" s="296">
        <f t="shared" si="1"/>
        <v>2.6666666666666665</v>
      </c>
      <c r="S12" s="27" t="str">
        <f t="shared" si="3"/>
        <v>低（2）</v>
      </c>
      <c r="T12" s="82">
        <f>INDEX(風險判定標準!$M$7:$P$10,MATCH(風險評鑑表!H12,個資筆數,0),MATCH(S12,價值選項,0))</f>
        <v>3</v>
      </c>
      <c r="U12" s="27">
        <f t="shared" si="2"/>
        <v>1</v>
      </c>
      <c r="V12" s="82">
        <f>INDEX(風險判定標準!$AH$7:$AL$9,風險評鑑表!P12,風險評鑑表!U12)</f>
        <v>2</v>
      </c>
    </row>
    <row r="13" spans="2:22" ht="51" customHeight="1" x14ac:dyDescent="0.35">
      <c r="B13" s="304">
        <f>個人資料盤點表!B14</f>
        <v>7</v>
      </c>
      <c r="C13" s="28" t="str">
        <f>個人資料盤點表!C14</f>
        <v>行銷部、管理部</v>
      </c>
      <c r="D13" s="28" t="str">
        <f>個人資料盤點表!D14</f>
        <v>DM、eDM、目錄郵寄</v>
      </c>
      <c r="E13" s="28" t="str">
        <f>個人資料盤點表!E14</f>
        <v>DM、eDM、目錄郵件名條</v>
      </c>
      <c r="F13" s="153" t="str">
        <f>個人資料盤點表!F14</f>
        <v>實體檔案/電子檔案/系統資料</v>
      </c>
      <c r="G13" s="29" t="s">
        <v>634</v>
      </c>
      <c r="H13" s="30" t="s">
        <v>635</v>
      </c>
      <c r="I13" s="30" t="s">
        <v>637</v>
      </c>
      <c r="J13" s="30" t="s">
        <v>637</v>
      </c>
      <c r="K13" s="30" t="s">
        <v>636</v>
      </c>
      <c r="L13" s="31" t="s">
        <v>640</v>
      </c>
      <c r="M13" s="30">
        <v>1</v>
      </c>
      <c r="N13" s="31" t="s">
        <v>641</v>
      </c>
      <c r="O13" s="30">
        <v>1</v>
      </c>
      <c r="P13" s="26">
        <f>INDEX(風險判定標準!$AB$13:$AD$15,風險評鑑表!M13,O13)</f>
        <v>1</v>
      </c>
      <c r="Q13" s="303" t="str">
        <f t="shared" si="0"/>
        <v>輕微影響(2)</v>
      </c>
      <c r="R13" s="296">
        <f t="shared" si="1"/>
        <v>2.3333333333333335</v>
      </c>
      <c r="S13" s="27" t="str">
        <f t="shared" si="3"/>
        <v>低（2）</v>
      </c>
      <c r="T13" s="82">
        <f>INDEX(風險判定標準!$M$7:$P$10,MATCH(風險評鑑表!H13,個資筆數,0),MATCH(S13,價值選項,0))</f>
        <v>5</v>
      </c>
      <c r="U13" s="27">
        <f t="shared" si="2"/>
        <v>3</v>
      </c>
      <c r="V13" s="82">
        <f>INDEX(風險判定標準!$AH$7:$AL$9,風險評鑑表!P13,風險評鑑表!U13)</f>
        <v>4</v>
      </c>
    </row>
    <row r="14" spans="2:22" ht="51" customHeight="1" x14ac:dyDescent="0.35">
      <c r="B14" s="304">
        <f>個人資料盤點表!B15</f>
        <v>8</v>
      </c>
      <c r="C14" s="28" t="str">
        <f>個人資料盤點表!C15</f>
        <v>客服部</v>
      </c>
      <c r="D14" s="28" t="str">
        <f>個人資料盤點表!D15</f>
        <v>供應商建檔</v>
      </c>
      <c r="E14" s="28" t="str">
        <f>個人資料盤點表!E15</f>
        <v>廠商基本資料表</v>
      </c>
      <c r="F14" s="153" t="str">
        <f>個人資料盤點表!F15</f>
        <v>實體檔案/電子檔案/系統資料</v>
      </c>
      <c r="G14" s="29" t="s">
        <v>634</v>
      </c>
      <c r="H14" s="30" t="s">
        <v>107</v>
      </c>
      <c r="I14" s="30" t="s">
        <v>636</v>
      </c>
      <c r="J14" s="30" t="s">
        <v>637</v>
      </c>
      <c r="K14" s="30" t="s">
        <v>637</v>
      </c>
      <c r="L14" s="31" t="s">
        <v>570</v>
      </c>
      <c r="M14" s="30">
        <v>1</v>
      </c>
      <c r="N14" s="31" t="s">
        <v>641</v>
      </c>
      <c r="O14" s="30">
        <v>1</v>
      </c>
      <c r="P14" s="26">
        <f>INDEX(風險判定標準!$AB$13:$AD$15,風險評鑑表!M14,O14)</f>
        <v>1</v>
      </c>
      <c r="Q14" s="303" t="str">
        <f t="shared" si="0"/>
        <v>接近無影響(1)</v>
      </c>
      <c r="R14" s="296">
        <f t="shared" si="1"/>
        <v>2.3333333333333335</v>
      </c>
      <c r="S14" s="27" t="str">
        <f t="shared" si="3"/>
        <v>低（2）</v>
      </c>
      <c r="T14" s="82">
        <f>INDEX(風險判定標準!$M$7:$P$10,MATCH(風險評鑑表!H14,個資筆數,0),MATCH(S14,價值選項,0))</f>
        <v>3</v>
      </c>
      <c r="U14" s="27">
        <f t="shared" si="2"/>
        <v>1</v>
      </c>
      <c r="V14" s="82">
        <f>INDEX(風險判定標準!$AH$7:$AL$9,風險評鑑表!P14,風險評鑑表!U14)</f>
        <v>2</v>
      </c>
    </row>
    <row r="15" spans="2:22" ht="51" customHeight="1" thickBot="1" x14ac:dyDescent="0.4">
      <c r="B15" s="305">
        <f>個人資料盤點表!B16</f>
        <v>9</v>
      </c>
      <c r="C15" s="306" t="str">
        <f>個人資料盤點表!C16</f>
        <v>客服部</v>
      </c>
      <c r="D15" s="306" t="str">
        <f>個人資料盤點表!D16</f>
        <v>海外旅遊</v>
      </c>
      <c r="E15" s="306" t="str">
        <f>個人資料盤點表!E16</f>
        <v>護照、旅行平安險要保書</v>
      </c>
      <c r="F15" s="307" t="str">
        <f>個人資料盤點表!F16</f>
        <v>實體檔案/電子檔案</v>
      </c>
      <c r="G15" s="308" t="s">
        <v>698</v>
      </c>
      <c r="H15" s="309" t="s">
        <v>107</v>
      </c>
      <c r="I15" s="309" t="s">
        <v>636</v>
      </c>
      <c r="J15" s="309" t="s">
        <v>637</v>
      </c>
      <c r="K15" s="309" t="s">
        <v>667</v>
      </c>
      <c r="L15" s="310" t="s">
        <v>596</v>
      </c>
      <c r="M15" s="309">
        <v>1</v>
      </c>
      <c r="N15" s="310" t="s">
        <v>641</v>
      </c>
      <c r="O15" s="309">
        <v>1</v>
      </c>
      <c r="P15" s="311">
        <f>INDEX(風險判定標準!$AB$13:$AD$15,風險評鑑表!M15,O15)</f>
        <v>1</v>
      </c>
      <c r="Q15" s="312" t="str">
        <f t="shared" ref="Q15" si="4">IF(V15&gt;=7,"嚴重影響(5)",IF(V15=6,"高度影響(4)",IF(V15=5,"中度影響(3)",IF(V15=4,"輕微影響(2)","接近無影響(1)"))))</f>
        <v>接近無影響(1)</v>
      </c>
      <c r="R15" s="296">
        <f t="shared" ref="R15" si="5">(SUM(MATCH(I15,價值選項,0),MATCH(J15,價值選項,0),MATCH(K15,價值選項,0))/3)</f>
        <v>2</v>
      </c>
      <c r="S15" s="27" t="str">
        <f t="shared" ref="S15" si="6">IF(R15=4,"高（4）",IF(R15&gt;=3,"中（3）",IF(R15&gt;=2,"低（2）","無（1）")))</f>
        <v>低（2）</v>
      </c>
      <c r="T15" s="82">
        <f>INDEX(風險判定標準!$M$7:$P$10,MATCH(風險評鑑表!H15,個資筆數,0),MATCH(S15,價值選項,0))</f>
        <v>3</v>
      </c>
      <c r="U15" s="27">
        <f t="shared" ref="U15" si="7">IF(T15&gt;=7,5,IF(T15=6,4,IF(T15=5,3,IF(T15=4,2,IF(T15&lt;=3,1)))))</f>
        <v>1</v>
      </c>
      <c r="V15" s="82">
        <f>INDEX(風險判定標準!$AH$7:$AL$9,風險評鑑表!P15,風險評鑑表!U15)</f>
        <v>2</v>
      </c>
    </row>
    <row r="16" spans="2:22" s="293" customFormat="1" ht="51" customHeight="1" thickTop="1" x14ac:dyDescent="0.35">
      <c r="B16" s="288"/>
      <c r="C16" s="288"/>
      <c r="D16" s="288"/>
      <c r="E16" s="288"/>
      <c r="F16" s="288"/>
      <c r="G16" s="285"/>
      <c r="H16" s="286"/>
      <c r="I16" s="286"/>
      <c r="J16" s="286"/>
      <c r="K16" s="286"/>
      <c r="L16" s="287"/>
      <c r="M16" s="286"/>
      <c r="N16" s="287"/>
      <c r="O16" s="286"/>
      <c r="P16" s="289"/>
      <c r="Q16" s="289"/>
      <c r="R16" s="290"/>
      <c r="S16" s="291"/>
      <c r="T16" s="292"/>
      <c r="U16" s="291"/>
      <c r="V16" s="292"/>
    </row>
    <row r="17" spans="2:5" s="124" customFormat="1" x14ac:dyDescent="0.35">
      <c r="E17" s="77"/>
    </row>
    <row r="18" spans="2:5" s="124" customFormat="1" ht="27.65" customHeight="1" x14ac:dyDescent="0.35">
      <c r="B18" s="175" t="s">
        <v>78</v>
      </c>
      <c r="C18" s="175"/>
      <c r="D18" s="175"/>
      <c r="E18" s="77"/>
    </row>
    <row r="19" spans="2:5" s="124" customFormat="1" ht="100.75" customHeight="1" x14ac:dyDescent="0.35">
      <c r="B19" s="174"/>
      <c r="C19" s="174"/>
      <c r="D19" s="174"/>
      <c r="E19" s="77"/>
    </row>
  </sheetData>
  <sheetProtection formatCells="0" formatColumns="0" formatRows="0" insertRows="0" autoFilter="0"/>
  <autoFilter ref="B5:V14"/>
  <mergeCells count="19">
    <mergeCell ref="B18:D18"/>
    <mergeCell ref="B19:D19"/>
    <mergeCell ref="B3:B5"/>
    <mergeCell ref="D3:D5"/>
    <mergeCell ref="G3:G5"/>
    <mergeCell ref="H3:H5"/>
    <mergeCell ref="B2:Q2"/>
    <mergeCell ref="I3:K4"/>
    <mergeCell ref="E3:E5"/>
    <mergeCell ref="F3:F5"/>
    <mergeCell ref="C3:C5"/>
    <mergeCell ref="Q3:Q5"/>
    <mergeCell ref="R3:V4"/>
    <mergeCell ref="L4:L5"/>
    <mergeCell ref="M4:M5"/>
    <mergeCell ref="N4:N5"/>
    <mergeCell ref="O4:O5"/>
    <mergeCell ref="P4:P5"/>
    <mergeCell ref="L3:P3"/>
  </mergeCells>
  <phoneticPr fontId="5" type="noConversion"/>
  <conditionalFormatting sqref="Q6:Q14 Q16">
    <cfRule type="cellIs" dxfId="9" priority="6" operator="equal">
      <formula>"嚴重影響(5)"</formula>
    </cfRule>
    <cfRule type="cellIs" dxfId="8" priority="7" operator="equal">
      <formula>"高度影響(4)"</formula>
    </cfRule>
    <cfRule type="cellIs" dxfId="7" priority="8" operator="equal">
      <formula>"中度影響(3)"</formula>
    </cfRule>
    <cfRule type="cellIs" dxfId="6" priority="9" operator="equal">
      <formula>"輕微影響(2)"</formula>
    </cfRule>
    <cfRule type="cellIs" dxfId="5" priority="10" operator="equal">
      <formula>"接近無影響(1)"</formula>
    </cfRule>
  </conditionalFormatting>
  <conditionalFormatting sqref="Q15">
    <cfRule type="cellIs" dxfId="4" priority="1" operator="equal">
      <formula>"嚴重影響(5)"</formula>
    </cfRule>
    <cfRule type="cellIs" dxfId="3" priority="2" operator="equal">
      <formula>"高度影響(4)"</formula>
    </cfRule>
    <cfRule type="cellIs" dxfId="2" priority="3" operator="equal">
      <formula>"中度影響(3)"</formula>
    </cfRule>
    <cfRule type="cellIs" dxfId="1" priority="4" operator="equal">
      <formula>"輕微影響(2)"</formula>
    </cfRule>
    <cfRule type="cellIs" dxfId="0" priority="5" operator="equal">
      <formula>"接近無影響(1)"</formula>
    </cfRule>
  </conditionalFormatting>
  <dataValidations count="6">
    <dataValidation type="list" allowBlank="1" showInputMessage="1" showErrorMessage="1" sqref="O6:O16 M6:M16">
      <formula1>發生可能性</formula1>
    </dataValidation>
    <dataValidation type="list" allowBlank="1" showInputMessage="1" showErrorMessage="1" sqref="N6:N16 L6:L16">
      <formula1>情境</formula1>
    </dataValidation>
    <dataValidation allowBlank="1" showInputMessage="1" sqref="AK17:AK19 G7:G16"/>
    <dataValidation type="list" allowBlank="1" showInputMessage="1" showErrorMessage="1" sqref="I6:K16">
      <formula1>價值選項</formula1>
    </dataValidation>
    <dataValidation type="list" allowBlank="1" showInputMessage="1" showErrorMessage="1" sqref="H6:H16">
      <formula1>個資筆數</formula1>
    </dataValidation>
    <dataValidation type="list" allowBlank="1" showInputMessage="1" sqref="AM17:AM19">
      <formula1>蒐集</formula1>
    </dataValidation>
  </dataValidations>
  <pageMargins left="0" right="0" top="0" bottom="0" header="0" footer="0"/>
  <pageSetup paperSize="8"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B1:H18"/>
  <sheetViews>
    <sheetView zoomScale="110" zoomScaleNormal="110" zoomScaleSheetLayoutView="85" workbookViewId="0">
      <selection activeCell="B2" sqref="B2"/>
    </sheetView>
  </sheetViews>
  <sheetFormatPr defaultColWidth="8" defaultRowHeight="15.5" x14ac:dyDescent="0.35"/>
  <cols>
    <col min="1" max="1" width="8" style="32"/>
    <col min="2" max="2" width="36.5703125" style="32" customWidth="1"/>
    <col min="3" max="3" width="14.42578125" style="32" customWidth="1"/>
    <col min="4" max="4" width="16.140625" style="32" customWidth="1"/>
    <col min="5" max="5" width="15.35546875" style="32" customWidth="1"/>
    <col min="6" max="6" width="20.35546875" style="32" customWidth="1"/>
    <col min="7" max="7" width="52.85546875" style="32" customWidth="1"/>
    <col min="8" max="16384" width="8" style="32"/>
  </cols>
  <sheetData>
    <row r="1" spans="2:8" ht="16" thickBot="1" x14ac:dyDescent="0.4"/>
    <row r="2" spans="2:8" ht="19.5" customHeight="1" thickBot="1" x14ac:dyDescent="0.4">
      <c r="B2" s="35" t="s">
        <v>110</v>
      </c>
      <c r="C2" s="180" t="s">
        <v>111</v>
      </c>
      <c r="D2" s="181"/>
      <c r="E2" s="181"/>
      <c r="F2" s="182"/>
      <c r="G2" s="36" t="s">
        <v>112</v>
      </c>
      <c r="H2" s="33"/>
    </row>
    <row r="3" spans="2:8" ht="68.25" customHeight="1" x14ac:dyDescent="0.35">
      <c r="B3" s="183" t="s">
        <v>113</v>
      </c>
      <c r="C3" s="127" t="s">
        <v>114</v>
      </c>
      <c r="D3" s="186" t="s">
        <v>115</v>
      </c>
      <c r="E3" s="187"/>
      <c r="F3" s="188"/>
      <c r="G3" s="2"/>
      <c r="H3" s="34"/>
    </row>
    <row r="4" spans="2:8" ht="68.25" customHeight="1" x14ac:dyDescent="0.35">
      <c r="B4" s="184"/>
      <c r="C4" s="128" t="s">
        <v>116</v>
      </c>
      <c r="D4" s="189" t="s">
        <v>117</v>
      </c>
      <c r="E4" s="190"/>
      <c r="F4" s="191"/>
      <c r="G4" s="2"/>
      <c r="H4" s="34"/>
    </row>
    <row r="5" spans="2:8" ht="87.75" customHeight="1" x14ac:dyDescent="0.35">
      <c r="B5" s="184"/>
      <c r="C5" s="128" t="s">
        <v>118</v>
      </c>
      <c r="D5" s="202" t="s">
        <v>119</v>
      </c>
      <c r="E5" s="203"/>
      <c r="F5" s="204"/>
      <c r="G5" s="2"/>
      <c r="H5" s="34"/>
    </row>
    <row r="6" spans="2:8" ht="66" customHeight="1" thickBot="1" x14ac:dyDescent="0.4">
      <c r="B6" s="185"/>
      <c r="C6" s="129" t="s">
        <v>120</v>
      </c>
      <c r="D6" s="195" t="s">
        <v>121</v>
      </c>
      <c r="E6" s="196"/>
      <c r="F6" s="197"/>
      <c r="G6" s="3"/>
      <c r="H6" s="34"/>
    </row>
    <row r="7" spans="2:8" ht="19.5" customHeight="1" thickBot="1" x14ac:dyDescent="0.4"/>
    <row r="8" spans="2:8" ht="19.5" customHeight="1" thickBot="1" x14ac:dyDescent="0.4">
      <c r="B8" s="35" t="s">
        <v>110</v>
      </c>
      <c r="C8" s="180" t="s">
        <v>122</v>
      </c>
      <c r="D8" s="181"/>
      <c r="E8" s="181"/>
      <c r="F8" s="182"/>
      <c r="G8" s="36" t="s">
        <v>112</v>
      </c>
      <c r="H8" s="37"/>
    </row>
    <row r="9" spans="2:8" ht="43.5" customHeight="1" x14ac:dyDescent="0.35">
      <c r="B9" s="183" t="s">
        <v>123</v>
      </c>
      <c r="C9" s="127" t="s">
        <v>114</v>
      </c>
      <c r="D9" s="186" t="s">
        <v>124</v>
      </c>
      <c r="E9" s="198"/>
      <c r="F9" s="199"/>
      <c r="G9" s="2" t="s">
        <v>125</v>
      </c>
      <c r="H9" s="37"/>
    </row>
    <row r="10" spans="2:8" ht="34.5" customHeight="1" x14ac:dyDescent="0.35">
      <c r="B10" s="184"/>
      <c r="C10" s="128" t="s">
        <v>116</v>
      </c>
      <c r="D10" s="189" t="s">
        <v>126</v>
      </c>
      <c r="E10" s="200"/>
      <c r="F10" s="201"/>
      <c r="G10" s="2" t="s">
        <v>127</v>
      </c>
    </row>
    <row r="11" spans="2:8" ht="60.75" customHeight="1" x14ac:dyDescent="0.35">
      <c r="B11" s="184"/>
      <c r="C11" s="128" t="s">
        <v>118</v>
      </c>
      <c r="D11" s="192" t="s">
        <v>128</v>
      </c>
      <c r="E11" s="193"/>
      <c r="F11" s="194"/>
      <c r="G11" s="2" t="s">
        <v>129</v>
      </c>
    </row>
    <row r="12" spans="2:8" ht="51" customHeight="1" thickBot="1" x14ac:dyDescent="0.4">
      <c r="B12" s="185"/>
      <c r="C12" s="129" t="s">
        <v>120</v>
      </c>
      <c r="D12" s="195" t="s">
        <v>130</v>
      </c>
      <c r="E12" s="196"/>
      <c r="F12" s="197"/>
      <c r="G12" s="3" t="s">
        <v>131</v>
      </c>
    </row>
    <row r="13" spans="2:8" ht="16" thickBot="1" x14ac:dyDescent="0.4"/>
    <row r="14" spans="2:8" ht="19.5" customHeight="1" thickBot="1" x14ac:dyDescent="0.4">
      <c r="B14" s="35" t="s">
        <v>132</v>
      </c>
      <c r="C14" s="180" t="s">
        <v>133</v>
      </c>
      <c r="D14" s="181"/>
      <c r="E14" s="181"/>
      <c r="F14" s="182"/>
      <c r="G14" s="36" t="s">
        <v>112</v>
      </c>
    </row>
    <row r="15" spans="2:8" ht="52.5" customHeight="1" x14ac:dyDescent="0.35">
      <c r="B15" s="183" t="s">
        <v>134</v>
      </c>
      <c r="C15" s="127" t="s">
        <v>114</v>
      </c>
      <c r="D15" s="186" t="s">
        <v>135</v>
      </c>
      <c r="E15" s="187"/>
      <c r="F15" s="188"/>
      <c r="G15" s="2" t="s">
        <v>136</v>
      </c>
    </row>
    <row r="16" spans="2:8" ht="47.25" customHeight="1" x14ac:dyDescent="0.35">
      <c r="B16" s="184"/>
      <c r="C16" s="128" t="s">
        <v>116</v>
      </c>
      <c r="D16" s="189" t="s">
        <v>137</v>
      </c>
      <c r="E16" s="190"/>
      <c r="F16" s="191"/>
      <c r="G16" s="2" t="s">
        <v>138</v>
      </c>
    </row>
    <row r="17" spans="2:7" ht="66.75" customHeight="1" x14ac:dyDescent="0.35">
      <c r="B17" s="184"/>
      <c r="C17" s="128" t="s">
        <v>118</v>
      </c>
      <c r="D17" s="192" t="s">
        <v>139</v>
      </c>
      <c r="E17" s="193"/>
      <c r="F17" s="194"/>
      <c r="G17" s="2" t="s">
        <v>140</v>
      </c>
    </row>
    <row r="18" spans="2:7" ht="74.25" customHeight="1" thickBot="1" x14ac:dyDescent="0.4">
      <c r="B18" s="185"/>
      <c r="C18" s="129" t="s">
        <v>120</v>
      </c>
      <c r="D18" s="195" t="s">
        <v>141</v>
      </c>
      <c r="E18" s="196"/>
      <c r="F18" s="197"/>
      <c r="G18" s="3" t="s">
        <v>142</v>
      </c>
    </row>
  </sheetData>
  <mergeCells count="18">
    <mergeCell ref="C2:F2"/>
    <mergeCell ref="B3:B6"/>
    <mergeCell ref="D3:F3"/>
    <mergeCell ref="D4:F4"/>
    <mergeCell ref="D5:F5"/>
    <mergeCell ref="D6:F6"/>
    <mergeCell ref="C8:F8"/>
    <mergeCell ref="B9:B12"/>
    <mergeCell ref="D9:F9"/>
    <mergeCell ref="D10:F10"/>
    <mergeCell ref="D11:F11"/>
    <mergeCell ref="D12:F12"/>
    <mergeCell ref="C14:F14"/>
    <mergeCell ref="B15:B18"/>
    <mergeCell ref="D15:F15"/>
    <mergeCell ref="D16:F16"/>
    <mergeCell ref="D17:F17"/>
    <mergeCell ref="D18:F18"/>
  </mergeCells>
  <phoneticPr fontId="5" type="noConversion"/>
  <pageMargins left="0.7" right="0.7" top="0.75" bottom="0.75" header="0.3" footer="0.3"/>
  <pageSetup paperSize="9" scale="52" orientation="portrait" r:id="rId1"/>
  <colBreaks count="1" manualBreakCount="1">
    <brk id="7" max="32"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B2:AP20"/>
  <sheetViews>
    <sheetView zoomScaleNormal="70" zoomScaleSheetLayoutView="85" workbookViewId="0">
      <selection activeCell="C3" sqref="C3:D3"/>
    </sheetView>
  </sheetViews>
  <sheetFormatPr defaultColWidth="8" defaultRowHeight="15.5" x14ac:dyDescent="0.35"/>
  <cols>
    <col min="1" max="2" width="3.640625" style="1" customWidth="1"/>
    <col min="3" max="3" width="14.85546875" style="1" customWidth="1"/>
    <col min="4" max="4" width="22.5703125" style="1" customWidth="1"/>
    <col min="5" max="5" width="4.640625" style="1" customWidth="1"/>
    <col min="6" max="6" width="3.640625" style="1" customWidth="1"/>
    <col min="7" max="7" width="8" style="1"/>
    <col min="8" max="8" width="17.42578125" style="1" customWidth="1"/>
    <col min="9" max="9" width="11.35546875" style="1" customWidth="1"/>
    <col min="10" max="10" width="8" style="1"/>
    <col min="11" max="11" width="16.5703125" style="1" customWidth="1"/>
    <col min="12" max="18" width="8" style="1"/>
    <col min="19" max="19" width="11.85546875" style="1" customWidth="1"/>
    <col min="20" max="20" width="13.5703125" style="1" customWidth="1"/>
    <col min="21" max="21" width="8" style="1"/>
    <col min="22" max="22" width="15.640625" style="1" customWidth="1"/>
    <col min="23" max="23" width="6.640625" style="1" customWidth="1"/>
    <col min="24" max="24" width="64.85546875" style="1" customWidth="1"/>
    <col min="25" max="25" width="5.35546875" style="1" customWidth="1"/>
    <col min="26" max="26" width="17.85546875" style="1" customWidth="1"/>
    <col min="27" max="27" width="19.35546875" style="1" customWidth="1"/>
    <col min="28" max="28" width="17.640625" style="1" customWidth="1"/>
    <col min="29" max="29" width="18" style="1" customWidth="1"/>
    <col min="30" max="30" width="16" style="1" customWidth="1"/>
    <col min="31" max="31" width="13.42578125" style="1" customWidth="1"/>
    <col min="32" max="32" width="12" style="1" customWidth="1"/>
    <col min="33" max="37" width="8" style="1"/>
    <col min="38" max="38" width="9.140625" style="1" customWidth="1"/>
    <col min="39" max="40" width="8" style="1"/>
    <col min="41" max="41" width="12.42578125" style="1" customWidth="1"/>
    <col min="42" max="42" width="15.35546875" style="1" customWidth="1"/>
    <col min="43" max="16384" width="8" style="1"/>
  </cols>
  <sheetData>
    <row r="2" spans="2:42" ht="16" x14ac:dyDescent="0.35">
      <c r="B2" s="38"/>
      <c r="E2" s="38"/>
      <c r="F2" s="38"/>
      <c r="G2" s="39"/>
      <c r="H2" s="39"/>
      <c r="I2" s="39"/>
      <c r="J2" s="39"/>
      <c r="K2" s="39"/>
      <c r="L2" s="39"/>
      <c r="M2" s="39"/>
      <c r="N2" s="39"/>
      <c r="O2" s="39"/>
      <c r="P2" s="39"/>
      <c r="Q2" s="39"/>
      <c r="V2" s="38"/>
      <c r="W2" s="38"/>
      <c r="X2" s="38"/>
      <c r="Y2" s="38"/>
      <c r="Z2" s="38"/>
      <c r="AA2" s="38"/>
      <c r="AB2" s="38"/>
      <c r="AC2" s="38"/>
      <c r="AD2" s="39"/>
      <c r="AE2" s="39"/>
      <c r="AF2" s="90"/>
      <c r="AG2" s="90"/>
      <c r="AH2" s="90"/>
    </row>
    <row r="3" spans="2:42" ht="60.75" customHeight="1" thickBot="1" x14ac:dyDescent="0.4">
      <c r="C3" s="205" t="s">
        <v>143</v>
      </c>
      <c r="D3" s="205"/>
      <c r="E3" s="39"/>
      <c r="F3" s="39"/>
      <c r="G3" s="39"/>
      <c r="H3" s="39"/>
      <c r="I3" s="39"/>
      <c r="J3" s="39"/>
      <c r="K3" s="39"/>
      <c r="L3" s="39"/>
      <c r="M3" s="39"/>
      <c r="N3" s="39"/>
      <c r="O3" s="39"/>
      <c r="P3" s="39"/>
      <c r="Q3" s="39"/>
      <c r="AD3" s="39"/>
      <c r="AE3" s="39"/>
      <c r="AF3" s="90"/>
      <c r="AG3" s="90"/>
      <c r="AH3" s="90"/>
    </row>
    <row r="4" spans="2:42" ht="62.25" customHeight="1" thickBot="1" x14ac:dyDescent="0.4">
      <c r="C4" s="249" t="s">
        <v>144</v>
      </c>
      <c r="D4" s="250"/>
      <c r="E4" s="39"/>
      <c r="F4" s="39"/>
      <c r="G4" s="249" t="s">
        <v>145</v>
      </c>
      <c r="H4" s="251"/>
      <c r="I4" s="251"/>
      <c r="J4" s="39"/>
      <c r="K4" s="252" t="s">
        <v>146</v>
      </c>
      <c r="L4" s="251"/>
      <c r="M4" s="251"/>
      <c r="N4" s="251"/>
      <c r="O4" s="251"/>
      <c r="P4" s="253"/>
      <c r="Q4" s="39"/>
      <c r="R4" s="249" t="s">
        <v>147</v>
      </c>
      <c r="S4" s="254"/>
      <c r="T4" s="253"/>
      <c r="V4" s="219" t="s">
        <v>148</v>
      </c>
      <c r="W4" s="220"/>
      <c r="X4" s="221"/>
      <c r="Y4" s="40"/>
      <c r="AA4" s="219" t="s">
        <v>149</v>
      </c>
      <c r="AB4" s="220"/>
      <c r="AC4" s="221"/>
      <c r="AD4" s="39"/>
      <c r="AE4" s="39"/>
      <c r="AF4" s="209" t="s">
        <v>150</v>
      </c>
      <c r="AG4" s="210"/>
      <c r="AH4" s="210"/>
      <c r="AI4" s="210"/>
      <c r="AJ4" s="210"/>
      <c r="AK4" s="210"/>
      <c r="AL4" s="211"/>
      <c r="AN4" s="212" t="s">
        <v>151</v>
      </c>
      <c r="AO4" s="213"/>
      <c r="AP4" s="214"/>
    </row>
    <row r="5" spans="2:42" ht="69.75" customHeight="1" thickBot="1" x14ac:dyDescent="0.4">
      <c r="C5" s="136" t="s">
        <v>114</v>
      </c>
      <c r="D5" s="81" t="s">
        <v>152</v>
      </c>
      <c r="G5" s="41">
        <v>1</v>
      </c>
      <c r="H5" s="222" t="s">
        <v>153</v>
      </c>
      <c r="I5" s="223"/>
      <c r="J5" s="39"/>
      <c r="K5" s="42"/>
      <c r="L5" s="224" t="s">
        <v>154</v>
      </c>
      <c r="M5" s="224"/>
      <c r="N5" s="224"/>
      <c r="O5" s="224"/>
      <c r="P5" s="225"/>
      <c r="Q5" s="39"/>
      <c r="R5" s="217" t="s">
        <v>155</v>
      </c>
      <c r="S5" s="226"/>
      <c r="T5" s="74" t="s">
        <v>156</v>
      </c>
      <c r="V5" s="43" t="s">
        <v>157</v>
      </c>
      <c r="W5" s="44" t="s">
        <v>158</v>
      </c>
      <c r="X5" s="44" t="s">
        <v>159</v>
      </c>
      <c r="Y5" s="45"/>
      <c r="AA5" s="93"/>
      <c r="AB5" s="44" t="s">
        <v>160</v>
      </c>
      <c r="AC5" s="44" t="s">
        <v>161</v>
      </c>
      <c r="AD5" s="39"/>
      <c r="AE5" s="39"/>
      <c r="AF5" s="92"/>
      <c r="AG5" s="215" t="s">
        <v>162</v>
      </c>
      <c r="AH5" s="215"/>
      <c r="AI5" s="215"/>
      <c r="AJ5" s="215"/>
      <c r="AK5" s="215"/>
      <c r="AL5" s="216"/>
      <c r="AN5" s="217" t="s">
        <v>155</v>
      </c>
      <c r="AO5" s="218"/>
      <c r="AP5" s="91" t="s">
        <v>163</v>
      </c>
    </row>
    <row r="6" spans="2:42" ht="57.75" customHeight="1" thickBot="1" x14ac:dyDescent="0.4">
      <c r="C6" s="137" t="s">
        <v>116</v>
      </c>
      <c r="D6" s="46" t="s">
        <v>164</v>
      </c>
      <c r="G6" s="47">
        <v>2</v>
      </c>
      <c r="H6" s="222" t="s">
        <v>165</v>
      </c>
      <c r="I6" s="223"/>
      <c r="J6" s="39"/>
      <c r="K6" s="246" t="s">
        <v>145</v>
      </c>
      <c r="L6" s="48"/>
      <c r="M6" s="49">
        <v>1</v>
      </c>
      <c r="N6" s="49">
        <v>2</v>
      </c>
      <c r="O6" s="49">
        <v>3</v>
      </c>
      <c r="P6" s="50">
        <v>4</v>
      </c>
      <c r="R6" s="229" t="s">
        <v>166</v>
      </c>
      <c r="S6" s="230"/>
      <c r="T6" s="57">
        <v>4</v>
      </c>
      <c r="V6" s="231" t="s">
        <v>167</v>
      </c>
      <c r="W6" s="233">
        <v>3</v>
      </c>
      <c r="X6" s="83" t="s">
        <v>168</v>
      </c>
      <c r="Y6" s="51"/>
      <c r="AA6" s="43" t="s">
        <v>169</v>
      </c>
      <c r="AB6" s="99">
        <v>3</v>
      </c>
      <c r="AC6" s="99">
        <v>2</v>
      </c>
      <c r="AD6" s="39"/>
      <c r="AE6" s="39"/>
      <c r="AF6" s="238" t="s">
        <v>170</v>
      </c>
      <c r="AG6" s="95"/>
      <c r="AH6" s="96">
        <v>1</v>
      </c>
      <c r="AI6" s="96">
        <v>2</v>
      </c>
      <c r="AJ6" s="96">
        <v>3</v>
      </c>
      <c r="AK6" s="96">
        <v>4</v>
      </c>
      <c r="AL6" s="97">
        <v>5</v>
      </c>
      <c r="AN6" s="229" t="s">
        <v>166</v>
      </c>
      <c r="AO6" s="241"/>
      <c r="AP6" s="94">
        <v>4</v>
      </c>
    </row>
    <row r="7" spans="2:42" ht="55.5" customHeight="1" thickBot="1" x14ac:dyDescent="0.4">
      <c r="C7" s="137" t="s">
        <v>118</v>
      </c>
      <c r="D7" s="52" t="s">
        <v>171</v>
      </c>
      <c r="G7" s="53">
        <v>3</v>
      </c>
      <c r="H7" s="222" t="s">
        <v>172</v>
      </c>
      <c r="I7" s="223"/>
      <c r="J7" s="39"/>
      <c r="K7" s="246"/>
      <c r="L7" s="54">
        <v>1</v>
      </c>
      <c r="M7" s="55">
        <v>2</v>
      </c>
      <c r="N7" s="55">
        <v>3</v>
      </c>
      <c r="O7" s="56">
        <v>4</v>
      </c>
      <c r="P7" s="58">
        <v>5</v>
      </c>
      <c r="R7" s="229" t="s">
        <v>173</v>
      </c>
      <c r="S7" s="230"/>
      <c r="T7" s="58">
        <v>5</v>
      </c>
      <c r="V7" s="232"/>
      <c r="W7" s="234"/>
      <c r="X7" s="104" t="s">
        <v>174</v>
      </c>
      <c r="Y7" s="51"/>
      <c r="AA7" s="85" t="s">
        <v>175</v>
      </c>
      <c r="AB7" s="86">
        <v>2</v>
      </c>
      <c r="AC7" s="86">
        <v>1</v>
      </c>
      <c r="AD7" s="39"/>
      <c r="AE7" s="39"/>
      <c r="AF7" s="239"/>
      <c r="AG7" s="101">
        <v>1</v>
      </c>
      <c r="AH7" s="102">
        <v>2</v>
      </c>
      <c r="AI7" s="102">
        <v>3</v>
      </c>
      <c r="AJ7" s="98">
        <v>4</v>
      </c>
      <c r="AK7" s="106">
        <v>5</v>
      </c>
      <c r="AL7" s="105">
        <v>6</v>
      </c>
      <c r="AN7" s="229" t="s">
        <v>173</v>
      </c>
      <c r="AO7" s="241"/>
      <c r="AP7" s="100">
        <v>5</v>
      </c>
    </row>
    <row r="8" spans="2:42" ht="58.5" customHeight="1" thickBot="1" x14ac:dyDescent="0.4">
      <c r="C8" s="138" t="s">
        <v>120</v>
      </c>
      <c r="D8" s="59">
        <v>4</v>
      </c>
      <c r="G8" s="60">
        <v>4</v>
      </c>
      <c r="H8" s="227" t="s">
        <v>176</v>
      </c>
      <c r="I8" s="228"/>
      <c r="J8" s="39"/>
      <c r="K8" s="246"/>
      <c r="L8" s="54">
        <v>2</v>
      </c>
      <c r="M8" s="55">
        <v>3</v>
      </c>
      <c r="N8" s="56">
        <v>4</v>
      </c>
      <c r="O8" s="61">
        <v>5</v>
      </c>
      <c r="P8" s="62">
        <v>6</v>
      </c>
      <c r="R8" s="229" t="s">
        <v>177</v>
      </c>
      <c r="S8" s="230"/>
      <c r="T8" s="62">
        <v>6</v>
      </c>
      <c r="V8" s="231" t="s">
        <v>178</v>
      </c>
      <c r="W8" s="233">
        <v>2</v>
      </c>
      <c r="X8" s="83" t="s">
        <v>179</v>
      </c>
      <c r="Y8" s="51"/>
      <c r="AA8" s="87"/>
      <c r="AB8" s="89"/>
      <c r="AC8" s="89"/>
      <c r="AD8" s="39"/>
      <c r="AE8" s="39"/>
      <c r="AF8" s="239"/>
      <c r="AG8" s="101">
        <v>2</v>
      </c>
      <c r="AH8" s="102">
        <v>3</v>
      </c>
      <c r="AI8" s="103">
        <v>4</v>
      </c>
      <c r="AJ8" s="106">
        <v>5</v>
      </c>
      <c r="AK8" s="107">
        <v>6</v>
      </c>
      <c r="AL8" s="108">
        <v>7</v>
      </c>
      <c r="AN8" s="229" t="s">
        <v>177</v>
      </c>
      <c r="AO8" s="241"/>
      <c r="AP8" s="139">
        <v>6</v>
      </c>
    </row>
    <row r="9" spans="2:42" ht="51.75" customHeight="1" thickBot="1" x14ac:dyDescent="0.4">
      <c r="I9" s="39"/>
      <c r="J9" s="39"/>
      <c r="K9" s="246"/>
      <c r="L9" s="54">
        <v>3</v>
      </c>
      <c r="M9" s="56">
        <v>4</v>
      </c>
      <c r="N9" s="61">
        <v>5</v>
      </c>
      <c r="O9" s="63">
        <v>6</v>
      </c>
      <c r="P9" s="64">
        <v>7</v>
      </c>
      <c r="R9" s="242" t="s">
        <v>180</v>
      </c>
      <c r="S9" s="248"/>
      <c r="T9" s="69" t="s">
        <v>181</v>
      </c>
      <c r="V9" s="232"/>
      <c r="W9" s="234"/>
      <c r="X9" s="104" t="s">
        <v>182</v>
      </c>
      <c r="Y9" s="51"/>
      <c r="AA9" s="87"/>
      <c r="AB9" s="89"/>
      <c r="AC9" s="89"/>
      <c r="AD9" s="39"/>
      <c r="AE9" s="39"/>
      <c r="AF9" s="240"/>
      <c r="AG9" s="109">
        <v>3</v>
      </c>
      <c r="AH9" s="110">
        <v>4</v>
      </c>
      <c r="AI9" s="111">
        <v>5</v>
      </c>
      <c r="AJ9" s="112">
        <v>6</v>
      </c>
      <c r="AK9" s="113">
        <v>7</v>
      </c>
      <c r="AL9" s="126">
        <v>8</v>
      </c>
      <c r="AN9" s="242" t="s">
        <v>180</v>
      </c>
      <c r="AO9" s="243"/>
      <c r="AP9" s="140" t="s">
        <v>183</v>
      </c>
    </row>
    <row r="10" spans="2:42" ht="48.75" customHeight="1" thickBot="1" x14ac:dyDescent="0.4">
      <c r="B10" s="67"/>
      <c r="C10" s="67"/>
      <c r="D10" s="67"/>
      <c r="E10" s="39"/>
      <c r="F10" s="39"/>
      <c r="G10" s="39"/>
      <c r="H10" s="39"/>
      <c r="I10" s="39"/>
      <c r="J10" s="39"/>
      <c r="K10" s="247"/>
      <c r="L10" s="65">
        <v>4</v>
      </c>
      <c r="M10" s="76">
        <v>5</v>
      </c>
      <c r="N10" s="66">
        <v>6</v>
      </c>
      <c r="O10" s="68">
        <v>7</v>
      </c>
      <c r="P10" s="69">
        <v>8</v>
      </c>
      <c r="V10" s="231" t="s">
        <v>184</v>
      </c>
      <c r="W10" s="231">
        <v>1</v>
      </c>
      <c r="X10" s="83" t="s">
        <v>185</v>
      </c>
      <c r="Y10" s="51"/>
      <c r="Z10" s="244" t="s">
        <v>148</v>
      </c>
      <c r="AA10" s="245"/>
      <c r="AB10" s="245"/>
      <c r="AC10" s="245"/>
      <c r="AD10" s="245"/>
      <c r="AE10" s="39"/>
      <c r="AF10" s="114"/>
      <c r="AG10" s="114"/>
      <c r="AH10" s="114"/>
      <c r="AI10" s="114"/>
      <c r="AJ10" s="114"/>
      <c r="AK10" s="114"/>
      <c r="AL10" s="114"/>
    </row>
    <row r="11" spans="2:42" ht="56.25" customHeight="1" thickBot="1" x14ac:dyDescent="0.4">
      <c r="B11" s="67"/>
      <c r="C11" s="67"/>
      <c r="D11" s="67"/>
      <c r="E11" s="39"/>
      <c r="F11" s="39"/>
      <c r="G11" s="39"/>
      <c r="H11" s="39"/>
      <c r="I11" s="39"/>
      <c r="J11" s="39"/>
      <c r="K11" s="70"/>
      <c r="L11" s="71"/>
      <c r="M11" s="71"/>
      <c r="N11" s="71"/>
      <c r="O11" s="71"/>
      <c r="P11" s="71"/>
      <c r="V11" s="256"/>
      <c r="W11" s="256"/>
      <c r="X11" s="88" t="s">
        <v>186</v>
      </c>
      <c r="Y11" s="51"/>
      <c r="Z11" s="115"/>
      <c r="AA11" s="206" t="s">
        <v>187</v>
      </c>
      <c r="AB11" s="207"/>
      <c r="AC11" s="207"/>
      <c r="AD11" s="208"/>
      <c r="AE11" s="39"/>
      <c r="AF11" s="67"/>
    </row>
    <row r="12" spans="2:42" ht="70.5" customHeight="1" thickBot="1" x14ac:dyDescent="0.4">
      <c r="B12" s="67"/>
      <c r="C12" s="67"/>
      <c r="D12" s="67"/>
      <c r="E12" s="39"/>
      <c r="F12" s="39"/>
      <c r="G12" s="39"/>
      <c r="H12" s="39"/>
      <c r="I12" s="39"/>
      <c r="J12" s="39"/>
      <c r="K12" s="39"/>
      <c r="L12" s="39"/>
      <c r="V12" s="255" t="s">
        <v>188</v>
      </c>
      <c r="W12" s="257" t="s">
        <v>189</v>
      </c>
      <c r="X12" s="257"/>
      <c r="Y12" s="51"/>
      <c r="Z12" s="235" t="s">
        <v>190</v>
      </c>
      <c r="AA12" s="116"/>
      <c r="AB12" s="117">
        <v>1</v>
      </c>
      <c r="AC12" s="117">
        <v>2</v>
      </c>
      <c r="AD12" s="118">
        <v>3</v>
      </c>
      <c r="AF12" s="122"/>
    </row>
    <row r="13" spans="2:42" ht="87.75" customHeight="1" thickBot="1" x14ac:dyDescent="0.4">
      <c r="B13" s="67"/>
      <c r="C13" s="67"/>
      <c r="D13" s="67"/>
      <c r="L13" s="39"/>
      <c r="M13" s="39"/>
      <c r="N13" s="39"/>
      <c r="O13" s="39"/>
      <c r="P13" s="39"/>
      <c r="Q13" s="39"/>
      <c r="V13" s="255"/>
      <c r="W13" s="257" t="s">
        <v>191</v>
      </c>
      <c r="X13" s="257"/>
      <c r="Y13" s="72"/>
      <c r="Z13" s="236"/>
      <c r="AA13" s="101">
        <v>1</v>
      </c>
      <c r="AB13" s="102">
        <v>1</v>
      </c>
      <c r="AC13" s="103">
        <v>2</v>
      </c>
      <c r="AD13" s="119">
        <v>3</v>
      </c>
      <c r="AF13" s="123"/>
    </row>
    <row r="14" spans="2:42" ht="84.75" customHeight="1" x14ac:dyDescent="0.35">
      <c r="B14" s="67"/>
      <c r="C14" s="67"/>
      <c r="D14" s="67"/>
      <c r="L14" s="39"/>
      <c r="M14" s="39"/>
      <c r="N14" s="39"/>
      <c r="O14" s="39"/>
      <c r="P14" s="39"/>
      <c r="Q14" s="39"/>
      <c r="V14" s="72"/>
      <c r="W14" s="89"/>
      <c r="X14" s="84"/>
      <c r="Y14" s="72"/>
      <c r="Z14" s="236"/>
      <c r="AA14" s="101">
        <v>2</v>
      </c>
      <c r="AB14" s="103">
        <v>2</v>
      </c>
      <c r="AC14" s="103">
        <v>2</v>
      </c>
      <c r="AD14" s="119">
        <v>3</v>
      </c>
      <c r="AF14" s="123"/>
    </row>
    <row r="15" spans="2:42" ht="82.5" customHeight="1" thickBot="1" x14ac:dyDescent="0.4">
      <c r="B15" s="67"/>
      <c r="C15" s="67"/>
      <c r="D15" s="67"/>
      <c r="L15" s="39"/>
      <c r="M15" s="39"/>
      <c r="N15" s="39"/>
      <c r="O15" s="39"/>
      <c r="P15" s="39"/>
      <c r="Q15" s="39"/>
      <c r="V15" s="72"/>
      <c r="W15" s="89"/>
      <c r="X15" s="84"/>
      <c r="Z15" s="237"/>
      <c r="AA15" s="109">
        <v>3</v>
      </c>
      <c r="AB15" s="120">
        <v>3</v>
      </c>
      <c r="AC15" s="112">
        <v>3</v>
      </c>
      <c r="AD15" s="121">
        <v>3</v>
      </c>
      <c r="AF15" s="123"/>
    </row>
    <row r="16" spans="2:42" x14ac:dyDescent="0.35">
      <c r="AG16" s="90"/>
      <c r="AH16" s="90"/>
    </row>
    <row r="17" spans="33:34" x14ac:dyDescent="0.35">
      <c r="AG17" s="90"/>
      <c r="AH17" s="90"/>
    </row>
    <row r="18" spans="33:34" x14ac:dyDescent="0.35">
      <c r="AG18" s="90"/>
      <c r="AH18" s="90"/>
    </row>
    <row r="19" spans="33:34" x14ac:dyDescent="0.35">
      <c r="AG19" s="90"/>
      <c r="AH19" s="90"/>
    </row>
    <row r="20" spans="33:34" x14ac:dyDescent="0.35">
      <c r="AG20" s="90"/>
      <c r="AH20" s="90"/>
    </row>
  </sheetData>
  <mergeCells count="39">
    <mergeCell ref="V12:V13"/>
    <mergeCell ref="W10:W11"/>
    <mergeCell ref="V10:V11"/>
    <mergeCell ref="W12:X12"/>
    <mergeCell ref="W13:X13"/>
    <mergeCell ref="C4:D4"/>
    <mergeCell ref="G4:I4"/>
    <mergeCell ref="K4:P4"/>
    <mergeCell ref="R4:T4"/>
    <mergeCell ref="V4:X4"/>
    <mergeCell ref="K6:K10"/>
    <mergeCell ref="R6:S6"/>
    <mergeCell ref="V6:V7"/>
    <mergeCell ref="W6:W7"/>
    <mergeCell ref="R7:S7"/>
    <mergeCell ref="R9:S9"/>
    <mergeCell ref="Z12:Z15"/>
    <mergeCell ref="AF6:AF9"/>
    <mergeCell ref="AN6:AO6"/>
    <mergeCell ref="AN7:AO7"/>
    <mergeCell ref="AN8:AO8"/>
    <mergeCell ref="AN9:AO9"/>
    <mergeCell ref="Z10:AD10"/>
    <mergeCell ref="C3:D3"/>
    <mergeCell ref="AA11:AD11"/>
    <mergeCell ref="AF4:AL4"/>
    <mergeCell ref="AN4:AP4"/>
    <mergeCell ref="AG5:AL5"/>
    <mergeCell ref="AN5:AO5"/>
    <mergeCell ref="AA4:AC4"/>
    <mergeCell ref="H5:I5"/>
    <mergeCell ref="L5:P5"/>
    <mergeCell ref="R5:S5"/>
    <mergeCell ref="H6:I6"/>
    <mergeCell ref="H8:I8"/>
    <mergeCell ref="R8:S8"/>
    <mergeCell ref="H7:I7"/>
    <mergeCell ref="V8:V9"/>
    <mergeCell ref="W8:W9"/>
  </mergeCells>
  <phoneticPr fontId="5" type="noConversion"/>
  <pageMargins left="0.7" right="0.7" top="0.75" bottom="0.75" header="0.3" footer="0.3"/>
  <pageSetup paperSize="9" scale="52" orientation="portrait" r:id="rId1"/>
  <colBreaks count="2" manualBreakCount="2">
    <brk id="21" max="1048575" man="1"/>
    <brk id="31" max="32"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B2:C185"/>
  <sheetViews>
    <sheetView zoomScale="110" zoomScaleNormal="110" workbookViewId="0">
      <selection activeCell="B3" sqref="B3:C3"/>
    </sheetView>
  </sheetViews>
  <sheetFormatPr defaultColWidth="8" defaultRowHeight="17" x14ac:dyDescent="0.35"/>
  <cols>
    <col min="1" max="1" width="8" style="8"/>
    <col min="2" max="2" width="10.35546875" style="15" customWidth="1"/>
    <col min="3" max="3" width="91.640625" style="8" customWidth="1"/>
    <col min="4" max="16384" width="8" style="8"/>
  </cols>
  <sheetData>
    <row r="2" spans="2:3" x14ac:dyDescent="0.35">
      <c r="B2" s="13"/>
      <c r="C2" s="14"/>
    </row>
    <row r="3" spans="2:3" ht="30" customHeight="1" x14ac:dyDescent="0.35">
      <c r="B3" s="258" t="s">
        <v>192</v>
      </c>
      <c r="C3" s="258"/>
    </row>
    <row r="4" spans="2:3" ht="34" x14ac:dyDescent="0.35">
      <c r="B4" s="9" t="s">
        <v>193</v>
      </c>
      <c r="C4" s="11" t="s">
        <v>194</v>
      </c>
    </row>
    <row r="5" spans="2:3" ht="102" x14ac:dyDescent="0.35">
      <c r="B5" s="9" t="s">
        <v>195</v>
      </c>
      <c r="C5" s="10" t="s">
        <v>196</v>
      </c>
    </row>
    <row r="6" spans="2:3" ht="34" x14ac:dyDescent="0.35">
      <c r="B6" s="9" t="s">
        <v>197</v>
      </c>
      <c r="C6" s="10" t="s">
        <v>198</v>
      </c>
    </row>
    <row r="7" spans="2:3" ht="34" x14ac:dyDescent="0.35">
      <c r="B7" s="9" t="s">
        <v>199</v>
      </c>
      <c r="C7" s="10" t="s">
        <v>200</v>
      </c>
    </row>
    <row r="8" spans="2:3" ht="34" x14ac:dyDescent="0.35">
      <c r="B8" s="9" t="s">
        <v>201</v>
      </c>
      <c r="C8" s="10" t="s">
        <v>202</v>
      </c>
    </row>
    <row r="9" spans="2:3" ht="34" x14ac:dyDescent="0.35">
      <c r="B9" s="9" t="s">
        <v>203</v>
      </c>
      <c r="C9" s="11" t="s">
        <v>204</v>
      </c>
    </row>
    <row r="10" spans="2:3" ht="34" x14ac:dyDescent="0.35">
      <c r="B10" s="9" t="s">
        <v>205</v>
      </c>
      <c r="C10" s="10" t="s">
        <v>206</v>
      </c>
    </row>
    <row r="11" spans="2:3" ht="34" x14ac:dyDescent="0.35">
      <c r="B11" s="9" t="s">
        <v>207</v>
      </c>
      <c r="C11" s="11" t="s">
        <v>208</v>
      </c>
    </row>
    <row r="12" spans="2:3" ht="34" x14ac:dyDescent="0.35">
      <c r="B12" s="9" t="s">
        <v>209</v>
      </c>
      <c r="C12" s="11" t="s">
        <v>210</v>
      </c>
    </row>
    <row r="13" spans="2:3" ht="34" x14ac:dyDescent="0.35">
      <c r="B13" s="9" t="s">
        <v>211</v>
      </c>
      <c r="C13" s="10" t="s">
        <v>212</v>
      </c>
    </row>
    <row r="14" spans="2:3" ht="34" x14ac:dyDescent="0.35">
      <c r="B14" s="9" t="s">
        <v>213</v>
      </c>
      <c r="C14" s="11" t="s">
        <v>214</v>
      </c>
    </row>
    <row r="15" spans="2:3" ht="34" x14ac:dyDescent="0.35">
      <c r="B15" s="9" t="s">
        <v>215</v>
      </c>
      <c r="C15" s="10" t="s">
        <v>216</v>
      </c>
    </row>
    <row r="16" spans="2:3" ht="34" x14ac:dyDescent="0.35">
      <c r="B16" s="9" t="s">
        <v>217</v>
      </c>
      <c r="C16" s="10" t="s">
        <v>218</v>
      </c>
    </row>
    <row r="17" spans="2:3" ht="34" x14ac:dyDescent="0.35">
      <c r="B17" s="9" t="s">
        <v>219</v>
      </c>
      <c r="C17" s="10" t="s">
        <v>220</v>
      </c>
    </row>
    <row r="18" spans="2:3" ht="34" x14ac:dyDescent="0.35">
      <c r="B18" s="9" t="s">
        <v>221</v>
      </c>
      <c r="C18" s="10" t="s">
        <v>222</v>
      </c>
    </row>
    <row r="19" spans="2:3" ht="34" x14ac:dyDescent="0.35">
      <c r="B19" s="9" t="s">
        <v>223</v>
      </c>
      <c r="C19" s="11" t="s">
        <v>224</v>
      </c>
    </row>
    <row r="20" spans="2:3" ht="34" x14ac:dyDescent="0.35">
      <c r="B20" s="9" t="s">
        <v>225</v>
      </c>
      <c r="C20" s="11" t="s">
        <v>226</v>
      </c>
    </row>
    <row r="21" spans="2:3" ht="34" x14ac:dyDescent="0.35">
      <c r="B21" s="9" t="s">
        <v>227</v>
      </c>
      <c r="C21" s="11" t="s">
        <v>228</v>
      </c>
    </row>
    <row r="22" spans="2:3" ht="34" x14ac:dyDescent="0.35">
      <c r="B22" s="9" t="s">
        <v>229</v>
      </c>
      <c r="C22" s="10" t="s">
        <v>230</v>
      </c>
    </row>
    <row r="23" spans="2:3" ht="34" x14ac:dyDescent="0.35">
      <c r="B23" s="9" t="s">
        <v>231</v>
      </c>
      <c r="C23" s="10" t="s">
        <v>232</v>
      </c>
    </row>
    <row r="24" spans="2:3" ht="34" x14ac:dyDescent="0.35">
      <c r="B24" s="9" t="s">
        <v>233</v>
      </c>
      <c r="C24" s="11" t="s">
        <v>234</v>
      </c>
    </row>
    <row r="25" spans="2:3" ht="34" x14ac:dyDescent="0.35">
      <c r="B25" s="9" t="s">
        <v>235</v>
      </c>
      <c r="C25" s="10" t="s">
        <v>236</v>
      </c>
    </row>
    <row r="26" spans="2:3" ht="34" x14ac:dyDescent="0.35">
      <c r="B26" s="9" t="s">
        <v>237</v>
      </c>
      <c r="C26" s="10" t="s">
        <v>238</v>
      </c>
    </row>
    <row r="27" spans="2:3" ht="34" x14ac:dyDescent="0.35">
      <c r="B27" s="9" t="s">
        <v>239</v>
      </c>
      <c r="C27" s="11" t="s">
        <v>240</v>
      </c>
    </row>
    <row r="28" spans="2:3" ht="51" x14ac:dyDescent="0.35">
      <c r="B28" s="9" t="s">
        <v>241</v>
      </c>
      <c r="C28" s="10" t="s">
        <v>242</v>
      </c>
    </row>
    <row r="29" spans="2:3" ht="34" x14ac:dyDescent="0.35">
      <c r="B29" s="9" t="s">
        <v>243</v>
      </c>
      <c r="C29" s="10" t="s">
        <v>244</v>
      </c>
    </row>
    <row r="30" spans="2:3" ht="34" x14ac:dyDescent="0.35">
      <c r="B30" s="9" t="s">
        <v>245</v>
      </c>
      <c r="C30" s="10" t="s">
        <v>246</v>
      </c>
    </row>
    <row r="31" spans="2:3" ht="34" x14ac:dyDescent="0.35">
      <c r="B31" s="9" t="s">
        <v>247</v>
      </c>
      <c r="C31" s="11" t="s">
        <v>248</v>
      </c>
    </row>
    <row r="32" spans="2:3" ht="34" x14ac:dyDescent="0.35">
      <c r="B32" s="9" t="s">
        <v>249</v>
      </c>
      <c r="C32" s="10" t="s">
        <v>250</v>
      </c>
    </row>
    <row r="33" spans="2:3" ht="34" x14ac:dyDescent="0.35">
      <c r="B33" s="9" t="s">
        <v>251</v>
      </c>
      <c r="C33" s="11" t="s">
        <v>252</v>
      </c>
    </row>
    <row r="34" spans="2:3" ht="51" x14ac:dyDescent="0.35">
      <c r="B34" s="9" t="s">
        <v>253</v>
      </c>
      <c r="C34" s="11" t="s">
        <v>254</v>
      </c>
    </row>
    <row r="35" spans="2:3" ht="34" x14ac:dyDescent="0.35">
      <c r="B35" s="9" t="s">
        <v>255</v>
      </c>
      <c r="C35" s="10" t="s">
        <v>256</v>
      </c>
    </row>
    <row r="36" spans="2:3" ht="34" x14ac:dyDescent="0.35">
      <c r="B36" s="150" t="s">
        <v>257</v>
      </c>
      <c r="C36" s="151" t="s">
        <v>258</v>
      </c>
    </row>
    <row r="37" spans="2:3" ht="34" x14ac:dyDescent="0.35">
      <c r="B37" s="9" t="s">
        <v>259</v>
      </c>
      <c r="C37" s="10" t="s">
        <v>260</v>
      </c>
    </row>
    <row r="38" spans="2:3" ht="34" x14ac:dyDescent="0.35">
      <c r="B38" s="9" t="s">
        <v>261</v>
      </c>
      <c r="C38" s="11" t="s">
        <v>262</v>
      </c>
    </row>
    <row r="39" spans="2:3" ht="34" x14ac:dyDescent="0.35">
      <c r="B39" s="9" t="s">
        <v>263</v>
      </c>
      <c r="C39" s="10" t="s">
        <v>264</v>
      </c>
    </row>
    <row r="40" spans="2:3" ht="34" x14ac:dyDescent="0.35">
      <c r="B40" s="9" t="s">
        <v>265</v>
      </c>
      <c r="C40" s="10" t="s">
        <v>266</v>
      </c>
    </row>
    <row r="41" spans="2:3" ht="34" x14ac:dyDescent="0.35">
      <c r="B41" s="9" t="s">
        <v>267</v>
      </c>
      <c r="C41" s="11" t="s">
        <v>268</v>
      </c>
    </row>
    <row r="42" spans="2:3" ht="34" x14ac:dyDescent="0.35">
      <c r="B42" s="9" t="s">
        <v>269</v>
      </c>
      <c r="C42" s="11" t="s">
        <v>270</v>
      </c>
    </row>
    <row r="43" spans="2:3" ht="34" x14ac:dyDescent="0.35">
      <c r="B43" s="9" t="s">
        <v>271</v>
      </c>
      <c r="C43" s="10" t="s">
        <v>272</v>
      </c>
    </row>
    <row r="44" spans="2:3" ht="34" x14ac:dyDescent="0.35">
      <c r="B44" s="9" t="s">
        <v>273</v>
      </c>
      <c r="C44" s="10" t="s">
        <v>274</v>
      </c>
    </row>
    <row r="45" spans="2:3" ht="34" x14ac:dyDescent="0.35">
      <c r="B45" s="9" t="s">
        <v>275</v>
      </c>
      <c r="C45" s="10" t="s">
        <v>276</v>
      </c>
    </row>
    <row r="46" spans="2:3" ht="34" x14ac:dyDescent="0.35">
      <c r="B46" s="9" t="s">
        <v>277</v>
      </c>
      <c r="C46" s="11" t="s">
        <v>278</v>
      </c>
    </row>
    <row r="47" spans="2:3" ht="34" x14ac:dyDescent="0.35">
      <c r="B47" s="9" t="s">
        <v>279</v>
      </c>
      <c r="C47" s="10" t="s">
        <v>280</v>
      </c>
    </row>
    <row r="48" spans="2:3" ht="34" x14ac:dyDescent="0.35">
      <c r="B48" s="9" t="s">
        <v>281</v>
      </c>
      <c r="C48" s="11" t="s">
        <v>282</v>
      </c>
    </row>
    <row r="49" spans="2:3" ht="34" x14ac:dyDescent="0.35">
      <c r="B49" s="9" t="s">
        <v>283</v>
      </c>
      <c r="C49" s="10" t="s">
        <v>284</v>
      </c>
    </row>
    <row r="50" spans="2:3" ht="34" x14ac:dyDescent="0.35">
      <c r="B50" s="9" t="s">
        <v>285</v>
      </c>
      <c r="C50" s="10" t="s">
        <v>286</v>
      </c>
    </row>
    <row r="51" spans="2:3" ht="34" x14ac:dyDescent="0.35">
      <c r="B51" s="9" t="s">
        <v>287</v>
      </c>
      <c r="C51" s="11" t="s">
        <v>288</v>
      </c>
    </row>
    <row r="52" spans="2:3" ht="34" x14ac:dyDescent="0.35">
      <c r="B52" s="9" t="s">
        <v>289</v>
      </c>
      <c r="C52" s="11" t="s">
        <v>290</v>
      </c>
    </row>
    <row r="53" spans="2:3" ht="34" x14ac:dyDescent="0.35">
      <c r="B53" s="9" t="s">
        <v>291</v>
      </c>
      <c r="C53" s="10" t="s">
        <v>292</v>
      </c>
    </row>
    <row r="54" spans="2:3" ht="51" x14ac:dyDescent="0.35">
      <c r="B54" s="9" t="s">
        <v>293</v>
      </c>
      <c r="C54" s="11" t="s">
        <v>294</v>
      </c>
    </row>
    <row r="55" spans="2:3" ht="68" x14ac:dyDescent="0.35">
      <c r="B55" s="9" t="s">
        <v>295</v>
      </c>
      <c r="C55" s="10" t="s">
        <v>296</v>
      </c>
    </row>
    <row r="56" spans="2:3" ht="34" x14ac:dyDescent="0.35">
      <c r="B56" s="9" t="s">
        <v>297</v>
      </c>
      <c r="C56" s="10" t="s">
        <v>298</v>
      </c>
    </row>
    <row r="57" spans="2:3" ht="34" x14ac:dyDescent="0.35">
      <c r="B57" s="9" t="s">
        <v>299</v>
      </c>
      <c r="C57" s="10" t="s">
        <v>300</v>
      </c>
    </row>
    <row r="58" spans="2:3" ht="34" x14ac:dyDescent="0.35">
      <c r="B58" s="9" t="s">
        <v>301</v>
      </c>
      <c r="C58" s="10" t="s">
        <v>302</v>
      </c>
    </row>
    <row r="59" spans="2:3" ht="34" x14ac:dyDescent="0.35">
      <c r="B59" s="9" t="s">
        <v>303</v>
      </c>
      <c r="C59" s="10" t="s">
        <v>304</v>
      </c>
    </row>
    <row r="60" spans="2:3" ht="34" x14ac:dyDescent="0.35">
      <c r="B60" s="9" t="s">
        <v>305</v>
      </c>
      <c r="C60" s="10" t="s">
        <v>306</v>
      </c>
    </row>
    <row r="61" spans="2:3" ht="34" x14ac:dyDescent="0.35">
      <c r="B61" s="9" t="s">
        <v>307</v>
      </c>
      <c r="C61" s="10" t="s">
        <v>308</v>
      </c>
    </row>
    <row r="62" spans="2:3" ht="51" x14ac:dyDescent="0.35">
      <c r="B62" s="9" t="s">
        <v>309</v>
      </c>
      <c r="C62" s="10" t="s">
        <v>310</v>
      </c>
    </row>
    <row r="63" spans="2:3" ht="34" x14ac:dyDescent="0.35">
      <c r="B63" s="9" t="s">
        <v>311</v>
      </c>
      <c r="C63" s="10" t="s">
        <v>312</v>
      </c>
    </row>
    <row r="64" spans="2:3" ht="34" x14ac:dyDescent="0.35">
      <c r="B64" s="9" t="s">
        <v>313</v>
      </c>
      <c r="C64" s="10" t="s">
        <v>314</v>
      </c>
    </row>
    <row r="65" spans="2:3" ht="34" x14ac:dyDescent="0.35">
      <c r="B65" s="9" t="s">
        <v>315</v>
      </c>
      <c r="C65" s="11" t="s">
        <v>316</v>
      </c>
    </row>
    <row r="66" spans="2:3" ht="34" x14ac:dyDescent="0.35">
      <c r="B66" s="9" t="s">
        <v>317</v>
      </c>
      <c r="C66" s="11" t="s">
        <v>318</v>
      </c>
    </row>
    <row r="67" spans="2:3" ht="34" x14ac:dyDescent="0.35">
      <c r="B67" s="9" t="s">
        <v>319</v>
      </c>
      <c r="C67" s="10" t="s">
        <v>320</v>
      </c>
    </row>
    <row r="68" spans="2:3" ht="34" x14ac:dyDescent="0.35">
      <c r="B68" s="9" t="s">
        <v>321</v>
      </c>
      <c r="C68" s="10" t="s">
        <v>322</v>
      </c>
    </row>
    <row r="69" spans="2:3" ht="34" x14ac:dyDescent="0.35">
      <c r="B69" s="9" t="s">
        <v>323</v>
      </c>
      <c r="C69" s="10" t="s">
        <v>324</v>
      </c>
    </row>
    <row r="70" spans="2:3" ht="51" x14ac:dyDescent="0.35">
      <c r="B70" s="9" t="s">
        <v>325</v>
      </c>
      <c r="C70" s="10" t="s">
        <v>326</v>
      </c>
    </row>
    <row r="71" spans="2:3" ht="34" x14ac:dyDescent="0.35">
      <c r="B71" s="9" t="s">
        <v>327</v>
      </c>
      <c r="C71" s="10" t="s">
        <v>328</v>
      </c>
    </row>
    <row r="72" spans="2:3" ht="34" x14ac:dyDescent="0.35">
      <c r="B72" s="9" t="s">
        <v>329</v>
      </c>
      <c r="C72" s="11" t="s">
        <v>330</v>
      </c>
    </row>
    <row r="73" spans="2:3" ht="34" x14ac:dyDescent="0.35">
      <c r="B73" s="9" t="s">
        <v>331</v>
      </c>
      <c r="C73" s="11" t="s">
        <v>332</v>
      </c>
    </row>
    <row r="74" spans="2:3" ht="34" x14ac:dyDescent="0.35">
      <c r="B74" s="9" t="s">
        <v>333</v>
      </c>
      <c r="C74" s="11" t="s">
        <v>334</v>
      </c>
    </row>
    <row r="75" spans="2:3" ht="34" x14ac:dyDescent="0.35">
      <c r="B75" s="9" t="s">
        <v>335</v>
      </c>
      <c r="C75" s="11" t="s">
        <v>336</v>
      </c>
    </row>
    <row r="76" spans="2:3" ht="34" x14ac:dyDescent="0.35">
      <c r="B76" s="9" t="s">
        <v>337</v>
      </c>
      <c r="C76" s="11" t="s">
        <v>338</v>
      </c>
    </row>
    <row r="77" spans="2:3" ht="34" x14ac:dyDescent="0.35">
      <c r="B77" s="9" t="s">
        <v>339</v>
      </c>
      <c r="C77" s="10" t="s">
        <v>340</v>
      </c>
    </row>
    <row r="78" spans="2:3" ht="34" x14ac:dyDescent="0.35">
      <c r="B78" s="9" t="s">
        <v>341</v>
      </c>
      <c r="C78" s="10" t="s">
        <v>342</v>
      </c>
    </row>
    <row r="79" spans="2:3" ht="51" x14ac:dyDescent="0.35">
      <c r="B79" s="9" t="s">
        <v>343</v>
      </c>
      <c r="C79" s="11" t="s">
        <v>344</v>
      </c>
    </row>
    <row r="80" spans="2:3" ht="34" x14ac:dyDescent="0.35">
      <c r="B80" s="9" t="s">
        <v>345</v>
      </c>
      <c r="C80" s="10" t="s">
        <v>346</v>
      </c>
    </row>
    <row r="81" spans="2:3" ht="34" x14ac:dyDescent="0.35">
      <c r="B81" s="9" t="s">
        <v>347</v>
      </c>
      <c r="C81" s="10" t="s">
        <v>348</v>
      </c>
    </row>
    <row r="82" spans="2:3" ht="34" x14ac:dyDescent="0.35">
      <c r="B82" s="9" t="s">
        <v>349</v>
      </c>
      <c r="C82" s="11" t="s">
        <v>350</v>
      </c>
    </row>
    <row r="83" spans="2:3" ht="34" x14ac:dyDescent="0.35">
      <c r="B83" s="9" t="s">
        <v>351</v>
      </c>
      <c r="C83" s="11" t="s">
        <v>352</v>
      </c>
    </row>
    <row r="84" spans="2:3" ht="34" x14ac:dyDescent="0.35">
      <c r="B84" s="9" t="s">
        <v>353</v>
      </c>
      <c r="C84" s="10" t="s">
        <v>354</v>
      </c>
    </row>
    <row r="85" spans="2:3" ht="34" x14ac:dyDescent="0.35">
      <c r="B85" s="9" t="s">
        <v>355</v>
      </c>
      <c r="C85" s="10" t="s">
        <v>356</v>
      </c>
    </row>
    <row r="86" spans="2:3" ht="34" x14ac:dyDescent="0.35">
      <c r="B86" s="9" t="s">
        <v>357</v>
      </c>
      <c r="C86" s="11" t="s">
        <v>358</v>
      </c>
    </row>
    <row r="87" spans="2:3" ht="34" x14ac:dyDescent="0.35">
      <c r="B87" s="9" t="s">
        <v>359</v>
      </c>
      <c r="C87" s="10" t="s">
        <v>360</v>
      </c>
    </row>
    <row r="88" spans="2:3" ht="34" x14ac:dyDescent="0.35">
      <c r="B88" s="9" t="s">
        <v>361</v>
      </c>
      <c r="C88" s="10" t="s">
        <v>362</v>
      </c>
    </row>
    <row r="89" spans="2:3" ht="34" x14ac:dyDescent="0.35">
      <c r="B89" s="9" t="s">
        <v>363</v>
      </c>
      <c r="C89" s="10" t="s">
        <v>364</v>
      </c>
    </row>
    <row r="90" spans="2:3" ht="34" x14ac:dyDescent="0.35">
      <c r="B90" s="9" t="s">
        <v>365</v>
      </c>
      <c r="C90" s="11" t="s">
        <v>366</v>
      </c>
    </row>
    <row r="91" spans="2:3" ht="34" x14ac:dyDescent="0.35">
      <c r="B91" s="9" t="s">
        <v>367</v>
      </c>
      <c r="C91" s="10" t="s">
        <v>368</v>
      </c>
    </row>
    <row r="92" spans="2:3" ht="34" x14ac:dyDescent="0.35">
      <c r="B92" s="9" t="s">
        <v>369</v>
      </c>
      <c r="C92" s="11" t="s">
        <v>370</v>
      </c>
    </row>
    <row r="93" spans="2:3" ht="34" x14ac:dyDescent="0.35">
      <c r="B93" s="9" t="s">
        <v>371</v>
      </c>
      <c r="C93" s="10" t="s">
        <v>372</v>
      </c>
    </row>
    <row r="94" spans="2:3" ht="34" x14ac:dyDescent="0.35">
      <c r="B94" s="9" t="s">
        <v>373</v>
      </c>
      <c r="C94" s="10" t="s">
        <v>374</v>
      </c>
    </row>
    <row r="95" spans="2:3" ht="34" x14ac:dyDescent="0.35">
      <c r="B95" s="9" t="s">
        <v>375</v>
      </c>
      <c r="C95" s="10" t="s">
        <v>376</v>
      </c>
    </row>
    <row r="96" spans="2:3" ht="34" x14ac:dyDescent="0.35">
      <c r="B96" s="9" t="s">
        <v>377</v>
      </c>
      <c r="C96" s="10" t="s">
        <v>378</v>
      </c>
    </row>
    <row r="97" spans="2:3" ht="34" x14ac:dyDescent="0.35">
      <c r="B97" s="9" t="s">
        <v>379</v>
      </c>
      <c r="C97" s="10" t="s">
        <v>380</v>
      </c>
    </row>
    <row r="98" spans="2:3" ht="34" x14ac:dyDescent="0.35">
      <c r="B98" s="9" t="s">
        <v>381</v>
      </c>
      <c r="C98" s="11" t="s">
        <v>382</v>
      </c>
    </row>
    <row r="99" spans="2:3" ht="34" x14ac:dyDescent="0.35">
      <c r="B99" s="9" t="s">
        <v>383</v>
      </c>
      <c r="C99" s="11" t="s">
        <v>384</v>
      </c>
    </row>
    <row r="100" spans="2:3" ht="34" x14ac:dyDescent="0.35">
      <c r="B100" s="9" t="s">
        <v>385</v>
      </c>
      <c r="C100" s="10" t="s">
        <v>386</v>
      </c>
    </row>
    <row r="101" spans="2:3" ht="34" x14ac:dyDescent="0.35">
      <c r="B101" s="9" t="s">
        <v>387</v>
      </c>
      <c r="C101" s="10" t="s">
        <v>388</v>
      </c>
    </row>
    <row r="102" spans="2:3" ht="34" x14ac:dyDescent="0.35">
      <c r="B102" s="9" t="s">
        <v>389</v>
      </c>
      <c r="C102" s="11" t="s">
        <v>390</v>
      </c>
    </row>
    <row r="103" spans="2:3" ht="34" x14ac:dyDescent="0.35">
      <c r="B103" s="9" t="s">
        <v>391</v>
      </c>
      <c r="C103" s="11" t="s">
        <v>392</v>
      </c>
    </row>
    <row r="104" spans="2:3" ht="34" x14ac:dyDescent="0.35">
      <c r="B104" s="9" t="s">
        <v>393</v>
      </c>
      <c r="C104" s="11" t="s">
        <v>394</v>
      </c>
    </row>
    <row r="105" spans="2:3" ht="34" x14ac:dyDescent="0.35">
      <c r="B105" s="9" t="s">
        <v>395</v>
      </c>
      <c r="C105" s="11" t="s">
        <v>396</v>
      </c>
    </row>
    <row r="106" spans="2:3" ht="34" x14ac:dyDescent="0.35">
      <c r="B106" s="9" t="s">
        <v>397</v>
      </c>
      <c r="C106" s="11" t="s">
        <v>398</v>
      </c>
    </row>
    <row r="107" spans="2:3" ht="34" x14ac:dyDescent="0.35">
      <c r="B107" s="9" t="s">
        <v>399</v>
      </c>
      <c r="C107" s="11" t="s">
        <v>400</v>
      </c>
    </row>
    <row r="108" spans="2:3" ht="34" x14ac:dyDescent="0.35">
      <c r="B108" s="9" t="s">
        <v>401</v>
      </c>
      <c r="C108" s="11" t="s">
        <v>402</v>
      </c>
    </row>
    <row r="109" spans="2:3" ht="34" x14ac:dyDescent="0.35">
      <c r="B109" s="9" t="s">
        <v>403</v>
      </c>
      <c r="C109" s="10" t="s">
        <v>404</v>
      </c>
    </row>
    <row r="110" spans="2:3" ht="34" x14ac:dyDescent="0.35">
      <c r="B110" s="9" t="s">
        <v>405</v>
      </c>
      <c r="C110" s="10" t="s">
        <v>406</v>
      </c>
    </row>
    <row r="111" spans="2:3" ht="34" x14ac:dyDescent="0.35">
      <c r="B111" s="9" t="s">
        <v>407</v>
      </c>
      <c r="C111" s="10" t="s">
        <v>408</v>
      </c>
    </row>
    <row r="112" spans="2:3" ht="34" x14ac:dyDescent="0.35">
      <c r="B112" s="9" t="s">
        <v>409</v>
      </c>
      <c r="C112" s="10" t="s">
        <v>410</v>
      </c>
    </row>
    <row r="113" spans="2:3" ht="34" x14ac:dyDescent="0.35">
      <c r="B113" s="9" t="s">
        <v>411</v>
      </c>
      <c r="C113" s="10" t="s">
        <v>412</v>
      </c>
    </row>
    <row r="114" spans="2:3" ht="34" x14ac:dyDescent="0.35">
      <c r="B114" s="9" t="s">
        <v>413</v>
      </c>
      <c r="C114" s="11" t="s">
        <v>414</v>
      </c>
    </row>
    <row r="115" spans="2:3" ht="34" x14ac:dyDescent="0.35">
      <c r="B115" s="9" t="s">
        <v>415</v>
      </c>
      <c r="C115" s="10" t="s">
        <v>416</v>
      </c>
    </row>
    <row r="116" spans="2:3" ht="34" x14ac:dyDescent="0.35">
      <c r="B116" s="9" t="s">
        <v>417</v>
      </c>
      <c r="C116" s="11" t="s">
        <v>418</v>
      </c>
    </row>
    <row r="117" spans="2:3" ht="34" x14ac:dyDescent="0.35">
      <c r="B117" s="9" t="s">
        <v>419</v>
      </c>
      <c r="C117" s="11" t="s">
        <v>420</v>
      </c>
    </row>
    <row r="118" spans="2:3" ht="34" x14ac:dyDescent="0.35">
      <c r="B118" s="9" t="s">
        <v>421</v>
      </c>
      <c r="C118" s="11" t="s">
        <v>422</v>
      </c>
    </row>
    <row r="119" spans="2:3" ht="34" x14ac:dyDescent="0.35">
      <c r="B119" s="9" t="s">
        <v>423</v>
      </c>
      <c r="C119" s="11" t="s">
        <v>424</v>
      </c>
    </row>
    <row r="120" spans="2:3" ht="34" x14ac:dyDescent="0.35">
      <c r="B120" s="9" t="s">
        <v>425</v>
      </c>
      <c r="C120" s="10" t="s">
        <v>426</v>
      </c>
    </row>
    <row r="121" spans="2:3" ht="34" x14ac:dyDescent="0.35">
      <c r="B121" s="9" t="s">
        <v>427</v>
      </c>
      <c r="C121" s="10" t="s">
        <v>428</v>
      </c>
    </row>
    <row r="122" spans="2:3" ht="34" x14ac:dyDescent="0.35">
      <c r="B122" s="9" t="s">
        <v>429</v>
      </c>
      <c r="C122" s="10" t="s">
        <v>430</v>
      </c>
    </row>
    <row r="123" spans="2:3" ht="34" x14ac:dyDescent="0.35">
      <c r="B123" s="9" t="s">
        <v>431</v>
      </c>
      <c r="C123" s="10" t="s">
        <v>432</v>
      </c>
    </row>
    <row r="124" spans="2:3" ht="34" x14ac:dyDescent="0.35">
      <c r="B124" s="9" t="s">
        <v>433</v>
      </c>
      <c r="C124" s="10" t="s">
        <v>434</v>
      </c>
    </row>
    <row r="125" spans="2:3" ht="34" x14ac:dyDescent="0.35">
      <c r="B125" s="9" t="s">
        <v>435</v>
      </c>
      <c r="C125" s="11" t="s">
        <v>436</v>
      </c>
    </row>
    <row r="126" spans="2:3" ht="34" x14ac:dyDescent="0.35">
      <c r="B126" s="9" t="s">
        <v>437</v>
      </c>
      <c r="C126" s="11" t="s">
        <v>438</v>
      </c>
    </row>
    <row r="127" spans="2:3" ht="34" x14ac:dyDescent="0.35">
      <c r="B127" s="9" t="s">
        <v>439</v>
      </c>
      <c r="C127" s="11" t="s">
        <v>440</v>
      </c>
    </row>
    <row r="128" spans="2:3" ht="34" x14ac:dyDescent="0.35">
      <c r="B128" s="9" t="s">
        <v>441</v>
      </c>
      <c r="C128" s="10" t="s">
        <v>442</v>
      </c>
    </row>
    <row r="129" spans="2:3" ht="34" x14ac:dyDescent="0.35">
      <c r="B129" s="9" t="s">
        <v>443</v>
      </c>
      <c r="C129" s="10" t="s">
        <v>444</v>
      </c>
    </row>
    <row r="130" spans="2:3" ht="34" x14ac:dyDescent="0.35">
      <c r="B130" s="9" t="s">
        <v>445</v>
      </c>
      <c r="C130" s="10" t="s">
        <v>446</v>
      </c>
    </row>
    <row r="131" spans="2:3" ht="34" x14ac:dyDescent="0.35">
      <c r="B131" s="9" t="s">
        <v>447</v>
      </c>
      <c r="C131" s="11" t="s">
        <v>448</v>
      </c>
    </row>
    <row r="132" spans="2:3" ht="34" x14ac:dyDescent="0.35">
      <c r="B132" s="12" t="s">
        <v>449</v>
      </c>
      <c r="C132" s="10" t="s">
        <v>450</v>
      </c>
    </row>
    <row r="133" spans="2:3" ht="34" x14ac:dyDescent="0.35">
      <c r="B133" s="9" t="s">
        <v>451</v>
      </c>
      <c r="C133" s="11" t="s">
        <v>452</v>
      </c>
    </row>
    <row r="134" spans="2:3" ht="34" x14ac:dyDescent="0.35">
      <c r="B134" s="9" t="s">
        <v>453</v>
      </c>
      <c r="C134" s="10" t="s">
        <v>454</v>
      </c>
    </row>
    <row r="135" spans="2:3" ht="34" x14ac:dyDescent="0.35">
      <c r="B135" s="9" t="s">
        <v>455</v>
      </c>
      <c r="C135" s="11" t="s">
        <v>456</v>
      </c>
    </row>
    <row r="136" spans="2:3" ht="34" x14ac:dyDescent="0.35">
      <c r="B136" s="9" t="s">
        <v>457</v>
      </c>
      <c r="C136" s="10" t="s">
        <v>458</v>
      </c>
    </row>
    <row r="137" spans="2:3" ht="34" x14ac:dyDescent="0.35">
      <c r="B137" s="9" t="s">
        <v>459</v>
      </c>
      <c r="C137" s="11" t="s">
        <v>460</v>
      </c>
    </row>
    <row r="138" spans="2:3" ht="34" x14ac:dyDescent="0.35">
      <c r="B138" s="9" t="s">
        <v>461</v>
      </c>
      <c r="C138" s="10" t="s">
        <v>462</v>
      </c>
    </row>
    <row r="139" spans="2:3" ht="34" x14ac:dyDescent="0.35">
      <c r="B139" s="9" t="s">
        <v>463</v>
      </c>
      <c r="C139" s="10" t="s">
        <v>464</v>
      </c>
    </row>
    <row r="140" spans="2:3" ht="34" x14ac:dyDescent="0.35">
      <c r="B140" s="9" t="s">
        <v>465</v>
      </c>
      <c r="C140" s="10" t="s">
        <v>466</v>
      </c>
    </row>
    <row r="141" spans="2:3" ht="34" x14ac:dyDescent="0.35">
      <c r="B141" s="9" t="s">
        <v>467</v>
      </c>
      <c r="C141" s="10" t="s">
        <v>468</v>
      </c>
    </row>
    <row r="142" spans="2:3" ht="34" x14ac:dyDescent="0.35">
      <c r="B142" s="9" t="s">
        <v>469</v>
      </c>
      <c r="C142" s="10" t="s">
        <v>470</v>
      </c>
    </row>
    <row r="143" spans="2:3" ht="34" x14ac:dyDescent="0.35">
      <c r="B143" s="9" t="s">
        <v>471</v>
      </c>
      <c r="C143" s="10" t="s">
        <v>472</v>
      </c>
    </row>
    <row r="144" spans="2:3" ht="34" x14ac:dyDescent="0.35">
      <c r="B144" s="9" t="s">
        <v>473</v>
      </c>
      <c r="C144" s="11" t="s">
        <v>474</v>
      </c>
    </row>
    <row r="145" spans="2:3" ht="34" x14ac:dyDescent="0.35">
      <c r="B145" s="9" t="s">
        <v>475</v>
      </c>
      <c r="C145" s="11" t="s">
        <v>476</v>
      </c>
    </row>
    <row r="146" spans="2:3" ht="34" x14ac:dyDescent="0.35">
      <c r="B146" s="9" t="s">
        <v>477</v>
      </c>
      <c r="C146" s="11" t="s">
        <v>478</v>
      </c>
    </row>
    <row r="147" spans="2:3" ht="34" x14ac:dyDescent="0.35">
      <c r="B147" s="9" t="s">
        <v>479</v>
      </c>
      <c r="C147" s="10" t="s">
        <v>480</v>
      </c>
    </row>
    <row r="148" spans="2:3" ht="34" x14ac:dyDescent="0.35">
      <c r="B148" s="9" t="s">
        <v>481</v>
      </c>
      <c r="C148" s="10" t="s">
        <v>482</v>
      </c>
    </row>
    <row r="149" spans="2:3" ht="34" x14ac:dyDescent="0.35">
      <c r="B149" s="9" t="s">
        <v>483</v>
      </c>
      <c r="C149" s="11" t="s">
        <v>484</v>
      </c>
    </row>
    <row r="150" spans="2:3" ht="34" x14ac:dyDescent="0.35">
      <c r="B150" s="9" t="s">
        <v>485</v>
      </c>
      <c r="C150" s="10" t="s">
        <v>486</v>
      </c>
    </row>
    <row r="151" spans="2:3" ht="34" x14ac:dyDescent="0.35">
      <c r="B151" s="9" t="s">
        <v>487</v>
      </c>
      <c r="C151" s="11" t="s">
        <v>488</v>
      </c>
    </row>
    <row r="152" spans="2:3" ht="34" x14ac:dyDescent="0.35">
      <c r="B152" s="9" t="s">
        <v>489</v>
      </c>
      <c r="C152" s="11" t="s">
        <v>490</v>
      </c>
    </row>
    <row r="153" spans="2:3" ht="34" x14ac:dyDescent="0.35">
      <c r="B153" s="9" t="s">
        <v>491</v>
      </c>
      <c r="C153" s="10" t="s">
        <v>492</v>
      </c>
    </row>
    <row r="154" spans="2:3" ht="34" x14ac:dyDescent="0.35">
      <c r="B154" s="9" t="s">
        <v>493</v>
      </c>
      <c r="C154" s="11" t="s">
        <v>494</v>
      </c>
    </row>
    <row r="155" spans="2:3" ht="34" x14ac:dyDescent="0.35">
      <c r="B155" s="9" t="s">
        <v>495</v>
      </c>
      <c r="C155" s="11" t="s">
        <v>496</v>
      </c>
    </row>
    <row r="156" spans="2:3" ht="34" x14ac:dyDescent="0.35">
      <c r="B156" s="9" t="s">
        <v>497</v>
      </c>
      <c r="C156" s="11" t="s">
        <v>498</v>
      </c>
    </row>
    <row r="157" spans="2:3" ht="34" x14ac:dyDescent="0.35">
      <c r="B157" s="9" t="s">
        <v>499</v>
      </c>
      <c r="C157" s="10" t="s">
        <v>500</v>
      </c>
    </row>
    <row r="158" spans="2:3" ht="34" x14ac:dyDescent="0.35">
      <c r="B158" s="9" t="s">
        <v>501</v>
      </c>
      <c r="C158" s="11" t="s">
        <v>502</v>
      </c>
    </row>
    <row r="159" spans="2:3" ht="34" x14ac:dyDescent="0.35">
      <c r="B159" s="9" t="s">
        <v>503</v>
      </c>
      <c r="C159" s="10" t="s">
        <v>504</v>
      </c>
    </row>
    <row r="160" spans="2:3" ht="34" x14ac:dyDescent="0.35">
      <c r="B160" s="9" t="s">
        <v>505</v>
      </c>
      <c r="C160" s="10" t="s">
        <v>506</v>
      </c>
    </row>
    <row r="161" spans="2:3" ht="34" x14ac:dyDescent="0.35">
      <c r="B161" s="9" t="s">
        <v>507</v>
      </c>
      <c r="C161" s="10" t="s">
        <v>508</v>
      </c>
    </row>
    <row r="162" spans="2:3" ht="34" x14ac:dyDescent="0.35">
      <c r="B162" s="9" t="s">
        <v>509</v>
      </c>
      <c r="C162" s="10" t="s">
        <v>510</v>
      </c>
    </row>
    <row r="163" spans="2:3" ht="34" x14ac:dyDescent="0.35">
      <c r="B163" s="9" t="s">
        <v>511</v>
      </c>
      <c r="C163" s="10" t="s">
        <v>512</v>
      </c>
    </row>
    <row r="164" spans="2:3" ht="34" x14ac:dyDescent="0.35">
      <c r="B164" s="9" t="s">
        <v>513</v>
      </c>
      <c r="C164" s="10" t="s">
        <v>514</v>
      </c>
    </row>
    <row r="165" spans="2:3" ht="34" x14ac:dyDescent="0.35">
      <c r="B165" s="9" t="s">
        <v>515</v>
      </c>
      <c r="C165" s="11" t="s">
        <v>516</v>
      </c>
    </row>
    <row r="166" spans="2:3" ht="34" x14ac:dyDescent="0.35">
      <c r="B166" s="9" t="s">
        <v>517</v>
      </c>
      <c r="C166" s="10" t="s">
        <v>518</v>
      </c>
    </row>
    <row r="167" spans="2:3" ht="34" x14ac:dyDescent="0.35">
      <c r="B167" s="9" t="s">
        <v>519</v>
      </c>
      <c r="C167" s="10" t="s">
        <v>520</v>
      </c>
    </row>
    <row r="168" spans="2:3" ht="34" x14ac:dyDescent="0.35">
      <c r="B168" s="9" t="s">
        <v>521</v>
      </c>
      <c r="C168" s="10" t="s">
        <v>522</v>
      </c>
    </row>
    <row r="169" spans="2:3" ht="34" x14ac:dyDescent="0.35">
      <c r="B169" s="9" t="s">
        <v>523</v>
      </c>
      <c r="C169" s="10" t="s">
        <v>524</v>
      </c>
    </row>
    <row r="170" spans="2:3" ht="34" x14ac:dyDescent="0.35">
      <c r="B170" s="9" t="s">
        <v>525</v>
      </c>
      <c r="C170" s="10" t="s">
        <v>526</v>
      </c>
    </row>
    <row r="171" spans="2:3" ht="34" x14ac:dyDescent="0.35">
      <c r="B171" s="9" t="s">
        <v>527</v>
      </c>
      <c r="C171" s="10" t="s">
        <v>528</v>
      </c>
    </row>
    <row r="172" spans="2:3" ht="34" x14ac:dyDescent="0.35">
      <c r="B172" s="9" t="s">
        <v>529</v>
      </c>
      <c r="C172" s="11" t="s">
        <v>530</v>
      </c>
    </row>
    <row r="173" spans="2:3" ht="51" x14ac:dyDescent="0.35">
      <c r="B173" s="9" t="s">
        <v>531</v>
      </c>
      <c r="C173" s="10" t="s">
        <v>532</v>
      </c>
    </row>
    <row r="174" spans="2:3" ht="51" x14ac:dyDescent="0.35">
      <c r="B174" s="9" t="s">
        <v>533</v>
      </c>
      <c r="C174" s="10" t="s">
        <v>534</v>
      </c>
    </row>
    <row r="175" spans="2:3" ht="51" x14ac:dyDescent="0.35">
      <c r="B175" s="9" t="s">
        <v>535</v>
      </c>
      <c r="C175" s="10" t="s">
        <v>536</v>
      </c>
    </row>
    <row r="176" spans="2:3" ht="34" x14ac:dyDescent="0.35">
      <c r="B176" s="9" t="s">
        <v>537</v>
      </c>
      <c r="C176" s="10" t="s">
        <v>538</v>
      </c>
    </row>
    <row r="177" spans="2:3" ht="34" x14ac:dyDescent="0.35">
      <c r="B177" s="9" t="s">
        <v>539</v>
      </c>
      <c r="C177" s="10" t="s">
        <v>540</v>
      </c>
    </row>
    <row r="178" spans="2:3" ht="51" x14ac:dyDescent="0.35">
      <c r="B178" s="9" t="s">
        <v>541</v>
      </c>
      <c r="C178" s="10" t="s">
        <v>542</v>
      </c>
    </row>
    <row r="179" spans="2:3" ht="51" x14ac:dyDescent="0.35">
      <c r="B179" s="9" t="s">
        <v>543</v>
      </c>
      <c r="C179" s="10" t="s">
        <v>544</v>
      </c>
    </row>
    <row r="180" spans="2:3" ht="34" x14ac:dyDescent="0.35">
      <c r="B180" s="9" t="s">
        <v>545</v>
      </c>
      <c r="C180" s="10" t="s">
        <v>546</v>
      </c>
    </row>
    <row r="181" spans="2:3" ht="34" x14ac:dyDescent="0.35">
      <c r="B181" s="9" t="s">
        <v>547</v>
      </c>
      <c r="C181" s="10" t="s">
        <v>548</v>
      </c>
    </row>
    <row r="182" spans="2:3" ht="34" x14ac:dyDescent="0.35">
      <c r="B182" s="9" t="s">
        <v>549</v>
      </c>
      <c r="C182" s="10" t="s">
        <v>550</v>
      </c>
    </row>
    <row r="183" spans="2:3" ht="34" x14ac:dyDescent="0.35">
      <c r="B183" s="9" t="s">
        <v>551</v>
      </c>
      <c r="C183" s="10" t="s">
        <v>552</v>
      </c>
    </row>
    <row r="184" spans="2:3" ht="51" x14ac:dyDescent="0.35">
      <c r="B184" s="9" t="s">
        <v>553</v>
      </c>
      <c r="C184" s="10" t="s">
        <v>554</v>
      </c>
    </row>
    <row r="185" spans="2:3" ht="34" x14ac:dyDescent="0.35">
      <c r="B185" s="9" t="s">
        <v>555</v>
      </c>
      <c r="C185" s="10" t="s">
        <v>556</v>
      </c>
    </row>
  </sheetData>
  <mergeCells count="1">
    <mergeCell ref="B3:C3"/>
  </mergeCells>
  <phoneticPr fontId="5" type="noConversion"/>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40"/>
  <sheetViews>
    <sheetView zoomScale="60" zoomScaleNormal="60" workbookViewId="0">
      <selection activeCell="B2" sqref="B2"/>
    </sheetView>
  </sheetViews>
  <sheetFormatPr defaultColWidth="8.85546875" defaultRowHeight="15.5" x14ac:dyDescent="0.35"/>
  <cols>
    <col min="1" max="1" width="8.85546875" style="4"/>
    <col min="2" max="2" width="39.640625" style="4" customWidth="1"/>
    <col min="3" max="3" width="67.85546875" style="4" customWidth="1"/>
    <col min="4" max="4" width="66.640625" style="4" customWidth="1"/>
    <col min="5" max="6" width="13.42578125" style="4" customWidth="1"/>
    <col min="7" max="7" width="54.35546875" style="4" customWidth="1"/>
    <col min="8" max="8" width="13.42578125" style="4" customWidth="1"/>
    <col min="9" max="9" width="22.5703125" style="4" customWidth="1"/>
    <col min="10" max="10" width="88.85546875" style="4" customWidth="1"/>
    <col min="11" max="11" width="20.5703125" style="4" customWidth="1"/>
    <col min="12" max="12" width="14" style="4" customWidth="1"/>
    <col min="13" max="13" width="22.140625" style="18" customWidth="1"/>
    <col min="14" max="16384" width="8.85546875" style="4"/>
  </cols>
  <sheetData>
    <row r="2" spans="2:13" ht="72.75" customHeight="1" x14ac:dyDescent="0.35">
      <c r="B2" s="132" t="s">
        <v>557</v>
      </c>
      <c r="C2" s="134" t="s">
        <v>558</v>
      </c>
      <c r="D2" s="135" t="s">
        <v>559</v>
      </c>
      <c r="E2" s="4" t="s">
        <v>560</v>
      </c>
      <c r="F2" s="4" t="s">
        <v>561</v>
      </c>
      <c r="G2" s="132" t="s">
        <v>562</v>
      </c>
      <c r="H2" s="4" t="s">
        <v>561</v>
      </c>
      <c r="I2" s="4" t="s">
        <v>563</v>
      </c>
      <c r="J2" s="80" t="s">
        <v>564</v>
      </c>
      <c r="K2" s="130" t="s">
        <v>114</v>
      </c>
      <c r="L2" s="6">
        <v>1</v>
      </c>
      <c r="M2" s="17"/>
    </row>
    <row r="3" spans="2:13" ht="85.5" customHeight="1" x14ac:dyDescent="0.35">
      <c r="B3" s="4" t="s">
        <v>565</v>
      </c>
      <c r="C3" s="134" t="s">
        <v>609</v>
      </c>
      <c r="D3" s="135" t="s">
        <v>566</v>
      </c>
      <c r="E3" s="4" t="s">
        <v>567</v>
      </c>
      <c r="F3" s="4" t="s">
        <v>568</v>
      </c>
      <c r="G3" s="4" t="s">
        <v>569</v>
      </c>
      <c r="I3" s="4" t="s">
        <v>165</v>
      </c>
      <c r="J3" s="80" t="s">
        <v>570</v>
      </c>
      <c r="K3" s="130" t="s">
        <v>116</v>
      </c>
      <c r="L3" s="6">
        <v>2</v>
      </c>
      <c r="M3" s="17"/>
    </row>
    <row r="4" spans="2:13" ht="100.5" customHeight="1" x14ac:dyDescent="0.35">
      <c r="B4" s="4" t="s">
        <v>571</v>
      </c>
      <c r="C4" s="134" t="s">
        <v>607</v>
      </c>
      <c r="D4" s="135" t="s">
        <v>572</v>
      </c>
      <c r="G4" s="4" t="s">
        <v>573</v>
      </c>
      <c r="I4" s="4" t="s">
        <v>172</v>
      </c>
      <c r="J4" s="80" t="s">
        <v>574</v>
      </c>
      <c r="K4" s="130" t="s">
        <v>118</v>
      </c>
      <c r="L4" s="6">
        <v>3</v>
      </c>
      <c r="M4" s="17"/>
    </row>
    <row r="5" spans="2:13" ht="91.5" customHeight="1" x14ac:dyDescent="0.35">
      <c r="B5" s="132" t="s">
        <v>575</v>
      </c>
      <c r="C5" s="134" t="s">
        <v>576</v>
      </c>
      <c r="D5" s="135" t="s">
        <v>577</v>
      </c>
      <c r="G5" s="132" t="s">
        <v>578</v>
      </c>
      <c r="I5" s="4" t="s">
        <v>176</v>
      </c>
      <c r="J5" s="80" t="s">
        <v>579</v>
      </c>
      <c r="K5" s="130" t="s">
        <v>120</v>
      </c>
      <c r="L5" s="6"/>
      <c r="M5" s="17"/>
    </row>
    <row r="6" spans="2:13" ht="96" customHeight="1" x14ac:dyDescent="0.35">
      <c r="B6" s="132" t="s">
        <v>580</v>
      </c>
      <c r="C6" s="134" t="s">
        <v>581</v>
      </c>
      <c r="D6" s="133" t="s">
        <v>582</v>
      </c>
      <c r="G6" s="132" t="s">
        <v>583</v>
      </c>
      <c r="J6" s="80" t="s">
        <v>584</v>
      </c>
      <c r="L6" s="6"/>
      <c r="M6" s="17"/>
    </row>
    <row r="7" spans="2:13" ht="90" customHeight="1" x14ac:dyDescent="0.35">
      <c r="B7" s="132" t="s">
        <v>585</v>
      </c>
      <c r="C7" s="134" t="s">
        <v>586</v>
      </c>
      <c r="G7" s="132" t="s">
        <v>587</v>
      </c>
      <c r="J7" s="80" t="s">
        <v>588</v>
      </c>
      <c r="M7" s="17"/>
    </row>
    <row r="8" spans="2:13" ht="72" customHeight="1" x14ac:dyDescent="0.35">
      <c r="B8" s="132" t="s">
        <v>589</v>
      </c>
      <c r="C8" s="134" t="s">
        <v>590</v>
      </c>
      <c r="G8" s="132" t="s">
        <v>591</v>
      </c>
      <c r="J8" s="80" t="s">
        <v>592</v>
      </c>
      <c r="M8" s="17"/>
    </row>
    <row r="9" spans="2:13" ht="76.5" customHeight="1" x14ac:dyDescent="0.35">
      <c r="C9" s="134" t="s">
        <v>593</v>
      </c>
      <c r="J9" s="80" t="s">
        <v>594</v>
      </c>
      <c r="M9" s="17"/>
    </row>
    <row r="10" spans="2:13" ht="69" customHeight="1" x14ac:dyDescent="0.35">
      <c r="C10" s="134" t="s">
        <v>595</v>
      </c>
      <c r="J10" s="80" t="s">
        <v>596</v>
      </c>
      <c r="M10" s="17"/>
    </row>
    <row r="11" spans="2:13" ht="63" customHeight="1" x14ac:dyDescent="0.35">
      <c r="C11" s="134" t="s">
        <v>597</v>
      </c>
      <c r="J11" s="80" t="s">
        <v>598</v>
      </c>
      <c r="M11" s="17"/>
    </row>
    <row r="12" spans="2:13" ht="63" customHeight="1" x14ac:dyDescent="0.35">
      <c r="C12" s="134" t="s">
        <v>599</v>
      </c>
      <c r="J12" s="80" t="s">
        <v>600</v>
      </c>
      <c r="M12" s="17"/>
    </row>
    <row r="13" spans="2:13" ht="52.5" customHeight="1" x14ac:dyDescent="0.35">
      <c r="C13" s="134" t="s">
        <v>601</v>
      </c>
      <c r="M13" s="17"/>
    </row>
    <row r="14" spans="2:13" ht="20.149999999999999" customHeight="1" x14ac:dyDescent="0.35">
      <c r="C14" s="134" t="s">
        <v>602</v>
      </c>
      <c r="J14" s="5"/>
      <c r="M14" s="17"/>
    </row>
    <row r="15" spans="2:13" ht="20.149999999999999" customHeight="1" x14ac:dyDescent="0.35">
      <c r="C15" s="134" t="s">
        <v>603</v>
      </c>
      <c r="J15" s="5"/>
      <c r="M15" s="17"/>
    </row>
    <row r="16" spans="2:13" ht="20.149999999999999" customHeight="1" x14ac:dyDescent="0.35">
      <c r="C16" s="134" t="s">
        <v>604</v>
      </c>
      <c r="J16" s="5"/>
      <c r="M16" s="17"/>
    </row>
    <row r="17" spans="3:13" ht="20.149999999999999" customHeight="1" x14ac:dyDescent="0.35">
      <c r="C17" s="134" t="s">
        <v>605</v>
      </c>
      <c r="J17" s="5"/>
      <c r="M17" s="17"/>
    </row>
    <row r="18" spans="3:13" ht="20.149999999999999" customHeight="1" x14ac:dyDescent="0.35">
      <c r="C18" s="16"/>
      <c r="M18" s="17"/>
    </row>
    <row r="19" spans="3:13" ht="20.149999999999999" customHeight="1" x14ac:dyDescent="0.35">
      <c r="C19" s="16"/>
      <c r="M19" s="17"/>
    </row>
    <row r="20" spans="3:13" ht="20.149999999999999" customHeight="1" x14ac:dyDescent="0.35">
      <c r="C20" s="16"/>
      <c r="M20" s="17"/>
    </row>
    <row r="21" spans="3:13" x14ac:dyDescent="0.35">
      <c r="C21" s="16"/>
      <c r="M21" s="17"/>
    </row>
    <row r="22" spans="3:13" x14ac:dyDescent="0.35">
      <c r="C22" s="16"/>
      <c r="M22" s="17"/>
    </row>
    <row r="23" spans="3:13" x14ac:dyDescent="0.35">
      <c r="C23" s="16"/>
      <c r="J23" s="5"/>
      <c r="M23" s="17"/>
    </row>
    <row r="24" spans="3:13" x14ac:dyDescent="0.35">
      <c r="C24" s="16"/>
      <c r="J24" s="5"/>
      <c r="M24" s="17"/>
    </row>
    <row r="25" spans="3:13" x14ac:dyDescent="0.35">
      <c r="C25" s="16"/>
      <c r="J25" s="5"/>
      <c r="M25" s="17"/>
    </row>
    <row r="26" spans="3:13" x14ac:dyDescent="0.35">
      <c r="C26" s="16"/>
      <c r="M26" s="17"/>
    </row>
    <row r="27" spans="3:13" x14ac:dyDescent="0.35">
      <c r="C27" s="16"/>
      <c r="M27" s="17"/>
    </row>
    <row r="28" spans="3:13" x14ac:dyDescent="0.35">
      <c r="C28" s="16"/>
      <c r="M28" s="17"/>
    </row>
    <row r="29" spans="3:13" x14ac:dyDescent="0.35">
      <c r="C29" s="16"/>
      <c r="M29" s="17"/>
    </row>
    <row r="30" spans="3:13" x14ac:dyDescent="0.35">
      <c r="C30" s="16"/>
      <c r="M30" s="17"/>
    </row>
    <row r="31" spans="3:13" x14ac:dyDescent="0.35">
      <c r="C31" s="16"/>
      <c r="M31" s="17"/>
    </row>
    <row r="32" spans="3:13" x14ac:dyDescent="0.35">
      <c r="C32" s="16"/>
      <c r="M32" s="17"/>
    </row>
    <row r="33" spans="3:13" x14ac:dyDescent="0.35">
      <c r="C33" s="16"/>
      <c r="M33" s="17"/>
    </row>
    <row r="34" spans="3:13" x14ac:dyDescent="0.35">
      <c r="C34" s="16"/>
    </row>
    <row r="35" spans="3:13" x14ac:dyDescent="0.35">
      <c r="C35" s="16"/>
    </row>
    <row r="36" spans="3:13" x14ac:dyDescent="0.35">
      <c r="C36" s="16"/>
    </row>
    <row r="37" spans="3:13" x14ac:dyDescent="0.35">
      <c r="C37" s="16"/>
    </row>
    <row r="38" spans="3:13" x14ac:dyDescent="0.35">
      <c r="M38" s="17"/>
    </row>
    <row r="40" spans="3:13" x14ac:dyDescent="0.35">
      <c r="M40" s="17"/>
    </row>
  </sheetData>
  <phoneticPr fontId="5"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8A9160BA729C249968C9CDAF13FB82F" ma:contentTypeVersion="4" ma:contentTypeDescription="Create a new document." ma:contentTypeScope="" ma:versionID="958f1fb336c57f79d874b7ac1a9e74f1">
  <xsd:schema xmlns:xsd="http://www.w3.org/2001/XMLSchema" xmlns:xs="http://www.w3.org/2001/XMLSchema" xmlns:p="http://schemas.microsoft.com/office/2006/metadata/properties" xmlns:ns2="27a8094f-2c2c-4893-8bde-218b640c228d" targetNamespace="http://schemas.microsoft.com/office/2006/metadata/properties" ma:root="true" ma:fieldsID="3ff90894eff85764b9baf4585e672499" ns2:_="">
    <xsd:import namespace="27a8094f-2c2c-4893-8bde-218b640c228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7a8094f-2c2c-4893-8bde-218b640c2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72B82EE1-0EF0-4D0B-92DA-A9A4E99DECC9}">
  <ds:schemaRefs>
    <ds:schemaRef ds:uri="http://schemas.microsoft.com/sharepoint/v3/contenttype/forms"/>
  </ds:schemaRefs>
</ds:datastoreItem>
</file>

<file path=customXml/itemProps2.xml><?xml version="1.0" encoding="utf-8"?>
<ds:datastoreItem xmlns:ds="http://schemas.openxmlformats.org/officeDocument/2006/customXml" ds:itemID="{DBE05CC2-8BD3-4865-866A-EDAD69B56C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7a8094f-2c2c-4893-8bde-218b640c22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C459112-2015-4ED6-8949-4B1E446E5722}">
  <ds:schemaRef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已命名的範圍</vt:lpstr>
      </vt:variant>
      <vt:variant>
        <vt:i4>12</vt:i4>
      </vt:variant>
    </vt:vector>
  </HeadingPairs>
  <TitlesOfParts>
    <vt:vector size="19" baseType="lpstr">
      <vt:lpstr>封面及修訂紀錄</vt:lpstr>
      <vt:lpstr>個人資料盤點表</vt:lpstr>
      <vt:lpstr>風險評鑑表</vt:lpstr>
      <vt:lpstr>CIA評估定義</vt:lpstr>
      <vt:lpstr>風險判定標準</vt:lpstr>
      <vt:lpstr>附錄一_特定目的之項目</vt:lpstr>
      <vt:lpstr>來源資料</vt:lpstr>
      <vt:lpstr>保有依據</vt:lpstr>
      <vt:lpstr>是否</vt:lpstr>
      <vt:lpstr>個資筆數</vt:lpstr>
      <vt:lpstr>特定目的</vt:lpstr>
      <vt:lpstr>特定情形</vt:lpstr>
      <vt:lpstr>圈</vt:lpstr>
      <vt:lpstr>圈選</vt:lpstr>
      <vt:lpstr>情境</vt:lpstr>
      <vt:lpstr>發生可能性</vt:lpstr>
      <vt:lpstr>蒐集</vt:lpstr>
      <vt:lpstr>價值選項</vt:lpstr>
      <vt:lpstr>檔案類型</vt:lpstr>
    </vt:vector>
  </TitlesOfParts>
  <Manager/>
  <Company>Deloitte Touche Tohmatsu Services,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邱曉麗 Liv Chiu</dc:creator>
  <cp:keywords/>
  <dc:description/>
  <cp:lastModifiedBy>李哲明 Duncan Lee</cp:lastModifiedBy>
  <cp:revision/>
  <dcterms:created xsi:type="dcterms:W3CDTF">2013-01-17T07:08:17Z</dcterms:created>
  <dcterms:modified xsi:type="dcterms:W3CDTF">2025-08-15T01:49:05Z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0x01010038A9160BA729C249968C9CDAF13FB82F</vt:lpwstr>
  </property>
  <property fmtid="{D5CDD505-2E9C-101B-9397-08002B2CF9AE}" pid="3" name="Order">
    <vt:r8>23900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ies>
</file>